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发放表" sheetId="1" r:id="rId1"/>
    <sheet name="税率表" sheetId="2" r:id="rId2"/>
  </sheets>
  <definedNames>
    <definedName name="_xlfn.IFERROR" hidden="1">#NAME?</definedName>
    <definedName name="_xlnm.Print_Area" localSheetId="0">'发放表'!$A$1:$H$470</definedName>
    <definedName name="_xlnm.Print_Titles" localSheetId="0">'发放表'!$5:$5</definedName>
  </definedNames>
  <calcPr fullCalcOnLoad="1"/>
</workbook>
</file>

<file path=xl/sharedStrings.xml><?xml version="1.0" encoding="utf-8"?>
<sst xmlns="http://schemas.openxmlformats.org/spreadsheetml/2006/main" count="25" uniqueCount="25">
  <si>
    <t>填报单位：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</si>
  <si>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</si>
  <si>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</si>
  <si>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身份证号</t>
    </r>
  </si>
  <si>
    <r>
      <rPr>
        <b/>
        <sz val="12"/>
        <rFont val="宋体"/>
        <family val="0"/>
      </rPr>
      <t>金额</t>
    </r>
  </si>
  <si>
    <r>
      <rPr>
        <sz val="12"/>
        <rFont val="宋体"/>
        <family val="0"/>
      </rPr>
      <t>身份证校验</t>
    </r>
  </si>
  <si>
    <t>合计</t>
  </si>
  <si>
    <r>
      <t>湖北民族大学</t>
    </r>
    <r>
      <rPr>
        <u val="single"/>
        <sz val="18"/>
        <rFont val="楷体"/>
        <family val="3"/>
      </rPr>
      <t xml:space="preserve">                    </t>
    </r>
    <r>
      <rPr>
        <sz val="18"/>
        <rFont val="楷体"/>
        <family val="3"/>
      </rPr>
      <t>发放表</t>
    </r>
  </si>
  <si>
    <t>个人所得税</t>
  </si>
  <si>
    <t>实发</t>
  </si>
  <si>
    <t>领款人</t>
  </si>
  <si>
    <t>时间：</t>
  </si>
  <si>
    <t>单位：元</t>
  </si>
  <si>
    <t>经办人：</t>
  </si>
  <si>
    <t>证明人：</t>
  </si>
  <si>
    <t>序号</t>
  </si>
  <si>
    <t>含税金额</t>
  </si>
  <si>
    <t>税率（%）</t>
  </si>
  <si>
    <t>速算扣除数</t>
  </si>
  <si>
    <t>不超过20000元的</t>
  </si>
  <si>
    <t>超过20000元至50000元的部分</t>
  </si>
  <si>
    <t>超过50000元的部分</t>
  </si>
  <si>
    <t xml:space="preserve">    备注：每次收入不超过4000元的，减除费用800元，收入超过4000元的，减除20%费用，余额为应纳税所得额。</t>
  </si>
  <si>
    <t xml:space="preserve">    公式：个人所得税＝应纳税所得额×适用税率－速算扣除数</t>
  </si>
  <si>
    <r>
      <t>学号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工作单位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</si>
</sst>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8"/>
      <name val="楷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u val="single"/>
      <sz val="18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2" fillId="0" borderId="0" xfId="49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3" fontId="5" fillId="33" borderId="10" xfId="49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33" borderId="10" xfId="49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3" fontId="2" fillId="0" borderId="1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3" fontId="0" fillId="0" borderId="0" xfId="49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3" fontId="2" fillId="33" borderId="10" xfId="49" applyFont="1" applyFill="1" applyBorder="1" applyAlignment="1">
      <alignment vertical="center"/>
    </xf>
    <xf numFmtId="43" fontId="2" fillId="33" borderId="10" xfId="49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tabSelected="1" zoomScaleSheetLayoutView="100" zoomScalePageLayoutView="0" workbookViewId="0" topLeftCell="B1">
      <pane ySplit="6" topLeftCell="A7" activePane="bottomLeft" state="frozen"/>
      <selection pane="topLeft" activeCell="A1" sqref="A1"/>
      <selection pane="bottomLeft" activeCell="M12" sqref="M12"/>
    </sheetView>
  </sheetViews>
  <sheetFormatPr defaultColWidth="9.00390625" defaultRowHeight="14.25"/>
  <cols>
    <col min="1" max="1" width="5.50390625" style="1" bestFit="1" customWidth="1"/>
    <col min="2" max="2" width="15.50390625" style="1" customWidth="1"/>
    <col min="3" max="3" width="11.25390625" style="1" customWidth="1"/>
    <col min="4" max="4" width="23.75390625" style="1" customWidth="1"/>
    <col min="5" max="5" width="12.375" style="2" customWidth="1"/>
    <col min="6" max="6" width="12.375" style="1" customWidth="1"/>
    <col min="7" max="8" width="12.375" style="3" customWidth="1"/>
    <col min="9" max="9" width="16.125" style="1" bestFit="1" customWidth="1"/>
    <col min="10" max="16384" width="9.00390625" style="1" customWidth="1"/>
  </cols>
  <sheetData>
    <row r="1" spans="1:2" ht="18.75" customHeight="1">
      <c r="A1" s="15"/>
      <c r="B1" s="15"/>
    </row>
    <row r="2" spans="1:8" ht="33" customHeight="1">
      <c r="A2" s="28" t="s">
        <v>7</v>
      </c>
      <c r="B2" s="28"/>
      <c r="C2" s="28"/>
      <c r="D2" s="28"/>
      <c r="E2" s="28"/>
      <c r="F2" s="28"/>
      <c r="G2" s="28"/>
      <c r="H2" s="28"/>
    </row>
    <row r="3" spans="1:5" ht="26.25" customHeight="1">
      <c r="A3" s="4" t="s">
        <v>0</v>
      </c>
      <c r="B3" s="4"/>
      <c r="E3" s="17" t="s">
        <v>11</v>
      </c>
    </row>
    <row r="4" spans="1:8" ht="26.25" customHeight="1">
      <c r="A4" s="4" t="s">
        <v>13</v>
      </c>
      <c r="B4" s="4"/>
      <c r="E4" s="17" t="s">
        <v>14</v>
      </c>
      <c r="H4" s="18" t="s">
        <v>12</v>
      </c>
    </row>
    <row r="5" spans="1:9" s="8" customFormat="1" ht="24.75" customHeight="1">
      <c r="A5" s="5" t="s">
        <v>1</v>
      </c>
      <c r="B5" s="16" t="s">
        <v>24</v>
      </c>
      <c r="C5" s="5" t="s">
        <v>2</v>
      </c>
      <c r="D5" s="5" t="s">
        <v>3</v>
      </c>
      <c r="E5" s="6" t="s">
        <v>4</v>
      </c>
      <c r="F5" s="16" t="s">
        <v>8</v>
      </c>
      <c r="G5" s="7" t="s">
        <v>9</v>
      </c>
      <c r="H5" s="7" t="s">
        <v>10</v>
      </c>
      <c r="I5" s="8" t="s">
        <v>5</v>
      </c>
    </row>
    <row r="6" spans="1:8" s="8" customFormat="1" ht="24.75" customHeight="1">
      <c r="A6" s="24" t="s">
        <v>6</v>
      </c>
      <c r="B6" s="25"/>
      <c r="C6" s="26"/>
      <c r="D6" s="27"/>
      <c r="E6" s="9">
        <f>SUM(E7:E470)</f>
        <v>0</v>
      </c>
      <c r="F6" s="9">
        <f>SUM(F7:F470)</f>
        <v>0</v>
      </c>
      <c r="G6" s="9">
        <f>SUM(G7:G470)</f>
        <v>0</v>
      </c>
      <c r="H6" s="11"/>
    </row>
    <row r="7" spans="1:9" ht="24.75" customHeight="1">
      <c r="A7" s="10">
        <v>1</v>
      </c>
      <c r="B7" s="23"/>
      <c r="C7" s="19"/>
      <c r="D7" s="13"/>
      <c r="E7" s="14"/>
      <c r="F7" s="21">
        <f>ROUND(MAX((E7-IF(E7&lt;4000,800,E7*0.2))*10%*{2,3,4}-1000*{0,2,7},0),2)</f>
        <v>0</v>
      </c>
      <c r="G7" s="21">
        <f>E7-F7</f>
        <v>0</v>
      </c>
      <c r="H7" s="13"/>
      <c r="I7" s="1" t="e">
        <f>IF(AND(LEN(D7)=18,AND(1900&lt;VALUE(MID(D7,7,4)),VALUE(MID(D7,7,4))&lt;2020),AND(0&lt;VALUE(MID(D7,11,2)),VALUE(MID(D7,11,2))&lt;13),AND(0&lt;VALUE(MID(D7,13,2)),VALUE(MID(D7,13,2))&lt;32),LOOKUP(MOD(MID(D7,1,1)*MOD(2^17,11)+MID(D7,2,1)*MOD(2^16,11)+MID(D7,3,1)*MOD(2^15,11)+MID(D7,4,1)*MOD(2^14,11)+MID(D7,5,1)*MOD(2^13,11)+MID(D7,6,1)*MOD(2^12,11)+MID(D7,7,1)*MOD(2^11,11)+MID(D7,8,1)*MOD(2^10,11)+MID(D7,9,1)*MOD(2^9,11)+MID(D7,10,1)*MOD(2^8,11)+MID(D7,11,1)*MOD(2^7,11)+MID(D7,12,1)*MOD(2^6,11)+MID(D7,13,1)*MOD(2^5,11)+MID(D7,14,1)*MOD(2^4,11)+MID(D7,15,1)*MOD(2^3,11)+MID(D7,16,1)*MOD(2^2,11)+MID(D7,17,1)*MOD(2^1,11),11),{0;1;2;3;4;5;6;7;8;9;10},{"1";"0";"X";"9";"8";"7";"6";"5";"4";"3";"2"})=RIGHT(D7,1)),TRUE(),"身份证号码不对")</f>
        <v>#VALUE!</v>
      </c>
    </row>
    <row r="8" spans="1:9" ht="24.75" customHeight="1">
      <c r="A8" s="10">
        <v>2</v>
      </c>
      <c r="B8" s="20"/>
      <c r="C8" s="12"/>
      <c r="D8" s="13"/>
      <c r="E8" s="14"/>
      <c r="F8" s="22">
        <f>ROUND(MAX((E8-IF(E8&lt;4000,800,E8*0.2))*10%*{2,3,4}-1000*{0,2,7},0),2)</f>
        <v>0</v>
      </c>
      <c r="G8" s="21">
        <f aca="true" t="shared" si="0" ref="G8:G71">E8-F8</f>
        <v>0</v>
      </c>
      <c r="H8" s="13"/>
      <c r="I8" s="1" t="e">
        <f>IF(AND(LEN(D8)=18,AND(1900&lt;VALUE(MID(D8,7,4)),VALUE(MID(D8,7,4))&lt;2020),AND(0&lt;VALUE(MID(D8,11,2)),VALUE(MID(D8,11,2))&lt;13),AND(0&lt;VALUE(MID(D8,13,2)),VALUE(MID(D8,13,2))&lt;32),LOOKUP(MOD(MID(D8,1,1)*MOD(2^17,11)+MID(D8,2,1)*MOD(2^16,11)+MID(D8,3,1)*MOD(2^15,11)+MID(D8,4,1)*MOD(2^14,11)+MID(D8,5,1)*MOD(2^13,11)+MID(D8,6,1)*MOD(2^12,11)+MID(D8,7,1)*MOD(2^11,11)+MID(D8,8,1)*MOD(2^10,11)+MID(D8,9,1)*MOD(2^9,11)+MID(D8,10,1)*MOD(2^8,11)+MID(D8,11,1)*MOD(2^7,11)+MID(D8,12,1)*MOD(2^6,11)+MID(D8,13,1)*MOD(2^5,11)+MID(D8,14,1)*MOD(2^4,11)+MID(D8,15,1)*MOD(2^3,11)+MID(D8,16,1)*MOD(2^2,11)+MID(D8,17,1)*MOD(2^1,11),11),{0;1;2;3;4;5;6;7;8;9;10},{"1";"0";"X";"9";"8";"7";"6";"5";"4";"3";"2"})=RIGHT(D8,1)),TRUE(),"身份证号码不对")</f>
        <v>#VALUE!</v>
      </c>
    </row>
    <row r="9" spans="1:9" ht="24.75" customHeight="1">
      <c r="A9" s="10">
        <v>3</v>
      </c>
      <c r="B9" s="20"/>
      <c r="C9" s="12"/>
      <c r="D9" s="13"/>
      <c r="E9" s="14"/>
      <c r="F9" s="21">
        <f>ROUND(MAX((E9-IF(E9&lt;4000,800,E9*0.2))*10%*{2,3,4}-1000*{0,2,7},0),2)</f>
        <v>0</v>
      </c>
      <c r="G9" s="21">
        <f t="shared" si="0"/>
        <v>0</v>
      </c>
      <c r="H9" s="13"/>
      <c r="I9" s="1" t="e">
        <f>IF(AND(LEN(D9)=18,AND(1900&lt;VALUE(MID(D9,7,4)),VALUE(MID(D9,7,4))&lt;2020),AND(0&lt;VALUE(MID(D9,11,2)),VALUE(MID(D9,11,2))&lt;13),AND(0&lt;VALUE(MID(D9,13,2)),VALUE(MID(D9,13,2))&lt;32),LOOKUP(MOD(MID(D9,1,1)*MOD(2^17,11)+MID(D9,2,1)*MOD(2^16,11)+MID(D9,3,1)*MOD(2^15,11)+MID(D9,4,1)*MOD(2^14,11)+MID(D9,5,1)*MOD(2^13,11)+MID(D9,6,1)*MOD(2^12,11)+MID(D9,7,1)*MOD(2^11,11)+MID(D9,8,1)*MOD(2^10,11)+MID(D9,9,1)*MOD(2^9,11)+MID(D9,10,1)*MOD(2^8,11)+MID(D9,11,1)*MOD(2^7,11)+MID(D9,12,1)*MOD(2^6,11)+MID(D9,13,1)*MOD(2^5,11)+MID(D9,14,1)*MOD(2^4,11)+MID(D9,15,1)*MOD(2^3,11)+MID(D9,16,1)*MOD(2^2,11)+MID(D9,17,1)*MOD(2^1,11),11),{0;1;2;3;4;5;6;7;8;9;10},{"1";"0";"X";"9";"8";"7";"6";"5";"4";"3";"2"})=RIGHT(D9,1)),TRUE(),"身份证号码不对")</f>
        <v>#VALUE!</v>
      </c>
    </row>
    <row r="10" spans="1:9" ht="24.75" customHeight="1">
      <c r="A10" s="10">
        <v>4</v>
      </c>
      <c r="B10" s="20"/>
      <c r="C10" s="12"/>
      <c r="D10" s="13"/>
      <c r="E10" s="14"/>
      <c r="F10" s="21">
        <f>ROUND(MAX((E10-IF(E10&lt;4000,800,E10*0.2))*10%*{2,3,4}-1000*{0,2,7},0),2)</f>
        <v>0</v>
      </c>
      <c r="G10" s="21">
        <f t="shared" si="0"/>
        <v>0</v>
      </c>
      <c r="H10" s="13"/>
      <c r="I10" s="1" t="e">
        <f>IF(AND(LEN(D10)=18,AND(1900&lt;VALUE(MID(D10,7,4)),VALUE(MID(D10,7,4))&lt;2020),AND(0&lt;VALUE(MID(D10,11,2)),VALUE(MID(D10,11,2))&lt;13),AND(0&lt;VALUE(MID(D10,13,2)),VALUE(MID(D10,13,2))&lt;32),LOOKUP(MOD(MID(D10,1,1)*MOD(2^17,11)+MID(D10,2,1)*MOD(2^16,11)+MID(D10,3,1)*MOD(2^15,11)+MID(D10,4,1)*MOD(2^14,11)+MID(D10,5,1)*MOD(2^13,11)+MID(D10,6,1)*MOD(2^12,11)+MID(D10,7,1)*MOD(2^11,11)+MID(D10,8,1)*MOD(2^10,11)+MID(D10,9,1)*MOD(2^9,11)+MID(D10,10,1)*MOD(2^8,11)+MID(D10,11,1)*MOD(2^7,11)+MID(D10,12,1)*MOD(2^6,11)+MID(D10,13,1)*MOD(2^5,11)+MID(D10,14,1)*MOD(2^4,11)+MID(D10,15,1)*MOD(2^3,11)+MID(D10,16,1)*MOD(2^2,11)+MID(D10,17,1)*MOD(2^1,11),11),{0;1;2;3;4;5;6;7;8;9;10},{"1";"0";"X";"9";"8";"7";"6";"5";"4";"3";"2"})=RIGHT(D10,1)),TRUE(),"身份证号码不对")</f>
        <v>#VALUE!</v>
      </c>
    </row>
    <row r="11" spans="1:9" ht="24.75" customHeight="1">
      <c r="A11" s="10">
        <v>5</v>
      </c>
      <c r="B11" s="20"/>
      <c r="C11" s="12"/>
      <c r="D11" s="13"/>
      <c r="E11" s="14"/>
      <c r="F11" s="21">
        <f>ROUND(MAX((E11-IF(E11&lt;4000,800,E11*0.2))*10%*{2,3,4}-1000*{0,2,7},0),2)</f>
        <v>0</v>
      </c>
      <c r="G11" s="21">
        <f t="shared" si="0"/>
        <v>0</v>
      </c>
      <c r="H11" s="13"/>
      <c r="I11" s="1" t="e">
        <f>IF(AND(LEN(D11)=18,AND(1900&lt;VALUE(MID(D11,7,4)),VALUE(MID(D11,7,4))&lt;2020),AND(0&lt;VALUE(MID(D11,11,2)),VALUE(MID(D11,11,2))&lt;13),AND(0&lt;VALUE(MID(D11,13,2)),VALUE(MID(D11,13,2))&lt;32),LOOKUP(MOD(MID(D11,1,1)*MOD(2^17,11)+MID(D11,2,1)*MOD(2^16,11)+MID(D11,3,1)*MOD(2^15,11)+MID(D11,4,1)*MOD(2^14,11)+MID(D11,5,1)*MOD(2^13,11)+MID(D11,6,1)*MOD(2^12,11)+MID(D11,7,1)*MOD(2^11,11)+MID(D11,8,1)*MOD(2^10,11)+MID(D11,9,1)*MOD(2^9,11)+MID(D11,10,1)*MOD(2^8,11)+MID(D11,11,1)*MOD(2^7,11)+MID(D11,12,1)*MOD(2^6,11)+MID(D11,13,1)*MOD(2^5,11)+MID(D11,14,1)*MOD(2^4,11)+MID(D11,15,1)*MOD(2^3,11)+MID(D11,16,1)*MOD(2^2,11)+MID(D11,17,1)*MOD(2^1,11),11),{0;1;2;3;4;5;6;7;8;9;10},{"1";"0";"X";"9";"8";"7";"6";"5";"4";"3";"2"})=RIGHT(D11,1)),TRUE(),"身份证号码不对")</f>
        <v>#VALUE!</v>
      </c>
    </row>
    <row r="12" spans="1:9" ht="24.75" customHeight="1">
      <c r="A12" s="10">
        <v>6</v>
      </c>
      <c r="B12" s="20"/>
      <c r="C12" s="12"/>
      <c r="D12" s="13"/>
      <c r="E12" s="14"/>
      <c r="F12" s="21">
        <f>ROUND(MAX((E12-IF(E12&lt;4000,800,E12*0.2))*10%*{2,3,4}-1000*{0,2,7},0),2)</f>
        <v>0</v>
      </c>
      <c r="G12" s="21">
        <f t="shared" si="0"/>
        <v>0</v>
      </c>
      <c r="H12" s="13"/>
      <c r="I12" s="1" t="e">
        <f>IF(AND(LEN(D12)=18,AND(1900&lt;VALUE(MID(D12,7,4)),VALUE(MID(D12,7,4))&lt;2020),AND(0&lt;VALUE(MID(D12,11,2)),VALUE(MID(D12,11,2))&lt;13),AND(0&lt;VALUE(MID(D12,13,2)),VALUE(MID(D12,13,2))&lt;32),LOOKUP(MOD(MID(D12,1,1)*MOD(2^17,11)+MID(D12,2,1)*MOD(2^16,11)+MID(D12,3,1)*MOD(2^15,11)+MID(D12,4,1)*MOD(2^14,11)+MID(D12,5,1)*MOD(2^13,11)+MID(D12,6,1)*MOD(2^12,11)+MID(D12,7,1)*MOD(2^11,11)+MID(D12,8,1)*MOD(2^10,11)+MID(D12,9,1)*MOD(2^9,11)+MID(D12,10,1)*MOD(2^8,11)+MID(D12,11,1)*MOD(2^7,11)+MID(D12,12,1)*MOD(2^6,11)+MID(D12,13,1)*MOD(2^5,11)+MID(D12,14,1)*MOD(2^4,11)+MID(D12,15,1)*MOD(2^3,11)+MID(D12,16,1)*MOD(2^2,11)+MID(D12,17,1)*MOD(2^1,11),11),{0;1;2;3;4;5;6;7;8;9;10},{"1";"0";"X";"9";"8";"7";"6";"5";"4";"3";"2"})=RIGHT(D12,1)),TRUE(),"身份证号码不对")</f>
        <v>#VALUE!</v>
      </c>
    </row>
    <row r="13" spans="1:9" ht="24.75" customHeight="1">
      <c r="A13" s="10">
        <v>7</v>
      </c>
      <c r="B13" s="20"/>
      <c r="C13" s="12"/>
      <c r="D13" s="13"/>
      <c r="E13" s="14"/>
      <c r="F13" s="21">
        <f>ROUND(MAX((E13-IF(E13&lt;4000,800,E13*0.2))*10%*{2,3,4}-1000*{0,2,7},0),2)</f>
        <v>0</v>
      </c>
      <c r="G13" s="21">
        <f t="shared" si="0"/>
        <v>0</v>
      </c>
      <c r="H13" s="13"/>
      <c r="I13" s="1" t="e">
        <f>IF(AND(LEN(D13)=18,AND(1900&lt;VALUE(MID(D13,7,4)),VALUE(MID(D13,7,4))&lt;2020),AND(0&lt;VALUE(MID(D13,11,2)),VALUE(MID(D13,11,2))&lt;13),AND(0&lt;VALUE(MID(D13,13,2)),VALUE(MID(D13,13,2))&lt;32),LOOKUP(MOD(MID(D13,1,1)*MOD(2^17,11)+MID(D13,2,1)*MOD(2^16,11)+MID(D13,3,1)*MOD(2^15,11)+MID(D13,4,1)*MOD(2^14,11)+MID(D13,5,1)*MOD(2^13,11)+MID(D13,6,1)*MOD(2^12,11)+MID(D13,7,1)*MOD(2^11,11)+MID(D13,8,1)*MOD(2^10,11)+MID(D13,9,1)*MOD(2^9,11)+MID(D13,10,1)*MOD(2^8,11)+MID(D13,11,1)*MOD(2^7,11)+MID(D13,12,1)*MOD(2^6,11)+MID(D13,13,1)*MOD(2^5,11)+MID(D13,14,1)*MOD(2^4,11)+MID(D13,15,1)*MOD(2^3,11)+MID(D13,16,1)*MOD(2^2,11)+MID(D13,17,1)*MOD(2^1,11),11),{0;1;2;3;4;5;6;7;8;9;10},{"1";"0";"X";"9";"8";"7";"6";"5";"4";"3";"2"})=RIGHT(D13,1)),TRUE(),"身份证号码不对")</f>
        <v>#VALUE!</v>
      </c>
    </row>
    <row r="14" spans="1:9" ht="24.75" customHeight="1">
      <c r="A14" s="10">
        <v>8</v>
      </c>
      <c r="B14" s="20"/>
      <c r="C14" s="12"/>
      <c r="D14" s="13"/>
      <c r="E14" s="14"/>
      <c r="F14" s="21">
        <f>ROUND(MAX((E14-IF(E14&lt;4000,800,E14*0.2))*10%*{2,3,4}-1000*{0,2,7},0),2)</f>
        <v>0</v>
      </c>
      <c r="G14" s="21">
        <f t="shared" si="0"/>
        <v>0</v>
      </c>
      <c r="H14" s="13"/>
      <c r="I14" s="1" t="e">
        <f>IF(AND(LEN(D14)=18,AND(1900&lt;VALUE(MID(D14,7,4)),VALUE(MID(D14,7,4))&lt;2020),AND(0&lt;VALUE(MID(D14,11,2)),VALUE(MID(D14,11,2))&lt;13),AND(0&lt;VALUE(MID(D14,13,2)),VALUE(MID(D14,13,2))&lt;32),LOOKUP(MOD(MID(D14,1,1)*MOD(2^17,11)+MID(D14,2,1)*MOD(2^16,11)+MID(D14,3,1)*MOD(2^15,11)+MID(D14,4,1)*MOD(2^14,11)+MID(D14,5,1)*MOD(2^13,11)+MID(D14,6,1)*MOD(2^12,11)+MID(D14,7,1)*MOD(2^11,11)+MID(D14,8,1)*MOD(2^10,11)+MID(D14,9,1)*MOD(2^9,11)+MID(D14,10,1)*MOD(2^8,11)+MID(D14,11,1)*MOD(2^7,11)+MID(D14,12,1)*MOD(2^6,11)+MID(D14,13,1)*MOD(2^5,11)+MID(D14,14,1)*MOD(2^4,11)+MID(D14,15,1)*MOD(2^3,11)+MID(D14,16,1)*MOD(2^2,11)+MID(D14,17,1)*MOD(2^1,11),11),{0;1;2;3;4;5;6;7;8;9;10},{"1";"0";"X";"9";"8";"7";"6";"5";"4";"3";"2"})=RIGHT(D14,1)),TRUE(),"身份证号码不对")</f>
        <v>#VALUE!</v>
      </c>
    </row>
    <row r="15" spans="1:9" ht="24.75" customHeight="1">
      <c r="A15" s="10">
        <v>9</v>
      </c>
      <c r="B15" s="20"/>
      <c r="C15" s="12"/>
      <c r="D15" s="13"/>
      <c r="E15" s="14"/>
      <c r="F15" s="21">
        <f>ROUND(MAX((E15-IF(E15&lt;4000,800,E15*0.2))*10%*{2,3,4}-1000*{0,2,7},0),2)</f>
        <v>0</v>
      </c>
      <c r="G15" s="21">
        <f t="shared" si="0"/>
        <v>0</v>
      </c>
      <c r="H15" s="13"/>
      <c r="I15" s="1" t="e">
        <f>IF(AND(LEN(D15)=18,AND(1900&lt;VALUE(MID(D15,7,4)),VALUE(MID(D15,7,4))&lt;2020),AND(0&lt;VALUE(MID(D15,11,2)),VALUE(MID(D15,11,2))&lt;13),AND(0&lt;VALUE(MID(D15,13,2)),VALUE(MID(D15,13,2))&lt;32),LOOKUP(MOD(MID(D15,1,1)*MOD(2^17,11)+MID(D15,2,1)*MOD(2^16,11)+MID(D15,3,1)*MOD(2^15,11)+MID(D15,4,1)*MOD(2^14,11)+MID(D15,5,1)*MOD(2^13,11)+MID(D15,6,1)*MOD(2^12,11)+MID(D15,7,1)*MOD(2^11,11)+MID(D15,8,1)*MOD(2^10,11)+MID(D15,9,1)*MOD(2^9,11)+MID(D15,10,1)*MOD(2^8,11)+MID(D15,11,1)*MOD(2^7,11)+MID(D15,12,1)*MOD(2^6,11)+MID(D15,13,1)*MOD(2^5,11)+MID(D15,14,1)*MOD(2^4,11)+MID(D15,15,1)*MOD(2^3,11)+MID(D15,16,1)*MOD(2^2,11)+MID(D15,17,1)*MOD(2^1,11),11),{0;1;2;3;4;5;6;7;8;9;10},{"1";"0";"X";"9";"8";"7";"6";"5";"4";"3";"2"})=RIGHT(D15,1)),TRUE(),"身份证号码不对")</f>
        <v>#VALUE!</v>
      </c>
    </row>
    <row r="16" spans="1:9" ht="24.75" customHeight="1">
      <c r="A16" s="10">
        <v>10</v>
      </c>
      <c r="B16" s="20"/>
      <c r="C16" s="12"/>
      <c r="D16" s="13"/>
      <c r="E16" s="14"/>
      <c r="F16" s="21">
        <f>ROUND(MAX((E16-IF(E16&lt;4000,800,E16*0.2))*10%*{2,3,4}-1000*{0,2,7},0),2)</f>
        <v>0</v>
      </c>
      <c r="G16" s="21">
        <f t="shared" si="0"/>
        <v>0</v>
      </c>
      <c r="H16" s="13"/>
      <c r="I16" s="1" t="e">
        <f>IF(AND(LEN(D16)=18,AND(1900&lt;VALUE(MID(D16,7,4)),VALUE(MID(D16,7,4))&lt;2020),AND(0&lt;VALUE(MID(D16,11,2)),VALUE(MID(D16,11,2))&lt;13),AND(0&lt;VALUE(MID(D16,13,2)),VALUE(MID(D16,13,2))&lt;32),LOOKUP(MOD(MID(D16,1,1)*MOD(2^17,11)+MID(D16,2,1)*MOD(2^16,11)+MID(D16,3,1)*MOD(2^15,11)+MID(D16,4,1)*MOD(2^14,11)+MID(D16,5,1)*MOD(2^13,11)+MID(D16,6,1)*MOD(2^12,11)+MID(D16,7,1)*MOD(2^11,11)+MID(D16,8,1)*MOD(2^10,11)+MID(D16,9,1)*MOD(2^9,11)+MID(D16,10,1)*MOD(2^8,11)+MID(D16,11,1)*MOD(2^7,11)+MID(D16,12,1)*MOD(2^6,11)+MID(D16,13,1)*MOD(2^5,11)+MID(D16,14,1)*MOD(2^4,11)+MID(D16,15,1)*MOD(2^3,11)+MID(D16,16,1)*MOD(2^2,11)+MID(D16,17,1)*MOD(2^1,11),11),{0;1;2;3;4;5;6;7;8;9;10},{"1";"0";"X";"9";"8";"7";"6";"5";"4";"3";"2"})=RIGHT(D16,1)),TRUE(),"身份证号码不对")</f>
        <v>#VALUE!</v>
      </c>
    </row>
    <row r="17" spans="1:9" ht="24.75" customHeight="1">
      <c r="A17" s="10">
        <v>11</v>
      </c>
      <c r="B17" s="20"/>
      <c r="C17" s="12"/>
      <c r="D17" s="13"/>
      <c r="E17" s="14"/>
      <c r="F17" s="21">
        <f>ROUND(MAX((E17-IF(E17&lt;4000,800,E17*0.2))*10%*{2,3,4}-1000*{0,2,7},0),2)</f>
        <v>0</v>
      </c>
      <c r="G17" s="21">
        <f t="shared" si="0"/>
        <v>0</v>
      </c>
      <c r="H17" s="13"/>
      <c r="I17" s="1" t="e">
        <f>IF(AND(LEN(D17)=18,AND(1900&lt;VALUE(MID(D17,7,4)),VALUE(MID(D17,7,4))&lt;2020),AND(0&lt;VALUE(MID(D17,11,2)),VALUE(MID(D17,11,2))&lt;13),AND(0&lt;VALUE(MID(D17,13,2)),VALUE(MID(D17,13,2))&lt;32),LOOKUP(MOD(MID(D17,1,1)*MOD(2^17,11)+MID(D17,2,1)*MOD(2^16,11)+MID(D17,3,1)*MOD(2^15,11)+MID(D17,4,1)*MOD(2^14,11)+MID(D17,5,1)*MOD(2^13,11)+MID(D17,6,1)*MOD(2^12,11)+MID(D17,7,1)*MOD(2^11,11)+MID(D17,8,1)*MOD(2^10,11)+MID(D17,9,1)*MOD(2^9,11)+MID(D17,10,1)*MOD(2^8,11)+MID(D17,11,1)*MOD(2^7,11)+MID(D17,12,1)*MOD(2^6,11)+MID(D17,13,1)*MOD(2^5,11)+MID(D17,14,1)*MOD(2^4,11)+MID(D17,15,1)*MOD(2^3,11)+MID(D17,16,1)*MOD(2^2,11)+MID(D17,17,1)*MOD(2^1,11),11),{0;1;2;3;4;5;6;7;8;9;10},{"1";"0";"X";"9";"8";"7";"6";"5";"4";"3";"2"})=RIGHT(D17,1)),TRUE(),"身份证号码不对")</f>
        <v>#VALUE!</v>
      </c>
    </row>
    <row r="18" spans="1:9" ht="24.75" customHeight="1">
      <c r="A18" s="10">
        <v>12</v>
      </c>
      <c r="B18" s="20"/>
      <c r="C18" s="12"/>
      <c r="D18" s="13"/>
      <c r="E18" s="14"/>
      <c r="F18" s="21">
        <f>ROUND(MAX((E18-IF(E18&lt;4000,800,E18*0.2))*10%*{2,3,4}-1000*{0,2,7},0),2)</f>
        <v>0</v>
      </c>
      <c r="G18" s="21">
        <f t="shared" si="0"/>
        <v>0</v>
      </c>
      <c r="H18" s="13"/>
      <c r="I18" s="1" t="e">
        <f>IF(AND(LEN(D18)=18,AND(1900&lt;VALUE(MID(D18,7,4)),VALUE(MID(D18,7,4))&lt;2020),AND(0&lt;VALUE(MID(D18,11,2)),VALUE(MID(D18,11,2))&lt;13),AND(0&lt;VALUE(MID(D18,13,2)),VALUE(MID(D18,13,2))&lt;32),LOOKUP(MOD(MID(D18,1,1)*MOD(2^17,11)+MID(D18,2,1)*MOD(2^16,11)+MID(D18,3,1)*MOD(2^15,11)+MID(D18,4,1)*MOD(2^14,11)+MID(D18,5,1)*MOD(2^13,11)+MID(D18,6,1)*MOD(2^12,11)+MID(D18,7,1)*MOD(2^11,11)+MID(D18,8,1)*MOD(2^10,11)+MID(D18,9,1)*MOD(2^9,11)+MID(D18,10,1)*MOD(2^8,11)+MID(D18,11,1)*MOD(2^7,11)+MID(D18,12,1)*MOD(2^6,11)+MID(D18,13,1)*MOD(2^5,11)+MID(D18,14,1)*MOD(2^4,11)+MID(D18,15,1)*MOD(2^3,11)+MID(D18,16,1)*MOD(2^2,11)+MID(D18,17,1)*MOD(2^1,11),11),{0;1;2;3;4;5;6;7;8;9;10},{"1";"0";"X";"9";"8";"7";"6";"5";"4";"3";"2"})=RIGHT(D18,1)),TRUE(),"身份证号码不对")</f>
        <v>#VALUE!</v>
      </c>
    </row>
    <row r="19" spans="1:9" ht="24.75" customHeight="1">
      <c r="A19" s="10">
        <v>13</v>
      </c>
      <c r="B19" s="20"/>
      <c r="C19" s="12"/>
      <c r="D19" s="13"/>
      <c r="E19" s="14"/>
      <c r="F19" s="21">
        <f>ROUND(MAX((E19-IF(E19&lt;4000,800,E19*0.2))*10%*{2,3,4}-1000*{0,2,7},0),2)</f>
        <v>0</v>
      </c>
      <c r="G19" s="21">
        <f t="shared" si="0"/>
        <v>0</v>
      </c>
      <c r="H19" s="13"/>
      <c r="I19" s="1" t="e">
        <f>IF(AND(LEN(D19)=18,AND(1900&lt;VALUE(MID(D19,7,4)),VALUE(MID(D19,7,4))&lt;2020),AND(0&lt;VALUE(MID(D19,11,2)),VALUE(MID(D19,11,2))&lt;13),AND(0&lt;VALUE(MID(D19,13,2)),VALUE(MID(D19,13,2))&lt;32),LOOKUP(MOD(MID(D19,1,1)*MOD(2^17,11)+MID(D19,2,1)*MOD(2^16,11)+MID(D19,3,1)*MOD(2^15,11)+MID(D19,4,1)*MOD(2^14,11)+MID(D19,5,1)*MOD(2^13,11)+MID(D19,6,1)*MOD(2^12,11)+MID(D19,7,1)*MOD(2^11,11)+MID(D19,8,1)*MOD(2^10,11)+MID(D19,9,1)*MOD(2^9,11)+MID(D19,10,1)*MOD(2^8,11)+MID(D19,11,1)*MOD(2^7,11)+MID(D19,12,1)*MOD(2^6,11)+MID(D19,13,1)*MOD(2^5,11)+MID(D19,14,1)*MOD(2^4,11)+MID(D19,15,1)*MOD(2^3,11)+MID(D19,16,1)*MOD(2^2,11)+MID(D19,17,1)*MOD(2^1,11),11),{0;1;2;3;4;5;6;7;8;9;10},{"1";"0";"X";"9";"8";"7";"6";"5";"4";"3";"2"})=RIGHT(D19,1)),TRUE(),"身份证号码不对")</f>
        <v>#VALUE!</v>
      </c>
    </row>
    <row r="20" spans="1:9" ht="24.75" customHeight="1">
      <c r="A20" s="10">
        <v>14</v>
      </c>
      <c r="B20" s="20"/>
      <c r="C20" s="12"/>
      <c r="D20" s="13"/>
      <c r="E20" s="14"/>
      <c r="F20" s="21">
        <f>ROUND(MAX((E20-IF(E20&lt;4000,800,E20*0.2))*10%*{2,3,4}-1000*{0,2,7},0),2)</f>
        <v>0</v>
      </c>
      <c r="G20" s="21">
        <f t="shared" si="0"/>
        <v>0</v>
      </c>
      <c r="H20" s="13"/>
      <c r="I20" s="1" t="e">
        <f>IF(AND(LEN(D20)=18,AND(1900&lt;VALUE(MID(D20,7,4)),VALUE(MID(D20,7,4))&lt;2020),AND(0&lt;VALUE(MID(D20,11,2)),VALUE(MID(D20,11,2))&lt;13),AND(0&lt;VALUE(MID(D20,13,2)),VALUE(MID(D20,13,2))&lt;32),LOOKUP(MOD(MID(D20,1,1)*MOD(2^17,11)+MID(D20,2,1)*MOD(2^16,11)+MID(D20,3,1)*MOD(2^15,11)+MID(D20,4,1)*MOD(2^14,11)+MID(D20,5,1)*MOD(2^13,11)+MID(D20,6,1)*MOD(2^12,11)+MID(D20,7,1)*MOD(2^11,11)+MID(D20,8,1)*MOD(2^10,11)+MID(D20,9,1)*MOD(2^9,11)+MID(D20,10,1)*MOD(2^8,11)+MID(D20,11,1)*MOD(2^7,11)+MID(D20,12,1)*MOD(2^6,11)+MID(D20,13,1)*MOD(2^5,11)+MID(D20,14,1)*MOD(2^4,11)+MID(D20,15,1)*MOD(2^3,11)+MID(D20,16,1)*MOD(2^2,11)+MID(D20,17,1)*MOD(2^1,11),11),{0;1;2;3;4;5;6;7;8;9;10},{"1";"0";"X";"9";"8";"7";"6";"5";"4";"3";"2"})=RIGHT(D20,1)),TRUE(),"身份证号码不对")</f>
        <v>#VALUE!</v>
      </c>
    </row>
    <row r="21" spans="1:9" ht="24.75" customHeight="1">
      <c r="A21" s="10">
        <v>15</v>
      </c>
      <c r="B21" s="20"/>
      <c r="C21" s="12"/>
      <c r="D21" s="13"/>
      <c r="E21" s="14"/>
      <c r="F21" s="21">
        <f>ROUND(MAX((E21-IF(E21&lt;4000,800,E21*0.2))*10%*{2,3,4}-1000*{0,2,7},0),2)</f>
        <v>0</v>
      </c>
      <c r="G21" s="21">
        <f t="shared" si="0"/>
        <v>0</v>
      </c>
      <c r="H21" s="13"/>
      <c r="I21" s="1" t="e">
        <f>IF(AND(LEN(D21)=18,AND(1900&lt;VALUE(MID(D21,7,4)),VALUE(MID(D21,7,4))&lt;2020),AND(0&lt;VALUE(MID(D21,11,2)),VALUE(MID(D21,11,2))&lt;13),AND(0&lt;VALUE(MID(D21,13,2)),VALUE(MID(D21,13,2))&lt;32),LOOKUP(MOD(MID(D21,1,1)*MOD(2^17,11)+MID(D21,2,1)*MOD(2^16,11)+MID(D21,3,1)*MOD(2^15,11)+MID(D21,4,1)*MOD(2^14,11)+MID(D21,5,1)*MOD(2^13,11)+MID(D21,6,1)*MOD(2^12,11)+MID(D21,7,1)*MOD(2^11,11)+MID(D21,8,1)*MOD(2^10,11)+MID(D21,9,1)*MOD(2^9,11)+MID(D21,10,1)*MOD(2^8,11)+MID(D21,11,1)*MOD(2^7,11)+MID(D21,12,1)*MOD(2^6,11)+MID(D21,13,1)*MOD(2^5,11)+MID(D21,14,1)*MOD(2^4,11)+MID(D21,15,1)*MOD(2^3,11)+MID(D21,16,1)*MOD(2^2,11)+MID(D21,17,1)*MOD(2^1,11),11),{0;1;2;3;4;5;6;7;8;9;10},{"1";"0";"X";"9";"8";"7";"6";"5";"4";"3";"2"})=RIGHT(D21,1)),TRUE(),"身份证号码不对")</f>
        <v>#VALUE!</v>
      </c>
    </row>
    <row r="22" spans="1:9" ht="24.75" customHeight="1">
      <c r="A22" s="10">
        <v>16</v>
      </c>
      <c r="B22" s="20"/>
      <c r="C22" s="12"/>
      <c r="D22" s="13"/>
      <c r="E22" s="14"/>
      <c r="F22" s="21">
        <f>ROUND(MAX((E22-IF(E22&lt;4000,800,E22*0.2))*10%*{2,3,4}-1000*{0,2,7},0),2)</f>
        <v>0</v>
      </c>
      <c r="G22" s="21">
        <f t="shared" si="0"/>
        <v>0</v>
      </c>
      <c r="H22" s="13"/>
      <c r="I22" s="1" t="e">
        <f>IF(AND(LEN(D22)=18,AND(1900&lt;VALUE(MID(D22,7,4)),VALUE(MID(D22,7,4))&lt;2020),AND(0&lt;VALUE(MID(D22,11,2)),VALUE(MID(D22,11,2))&lt;13),AND(0&lt;VALUE(MID(D22,13,2)),VALUE(MID(D22,13,2))&lt;32),LOOKUP(MOD(MID(D22,1,1)*MOD(2^17,11)+MID(D22,2,1)*MOD(2^16,11)+MID(D22,3,1)*MOD(2^15,11)+MID(D22,4,1)*MOD(2^14,11)+MID(D22,5,1)*MOD(2^13,11)+MID(D22,6,1)*MOD(2^12,11)+MID(D22,7,1)*MOD(2^11,11)+MID(D22,8,1)*MOD(2^10,11)+MID(D22,9,1)*MOD(2^9,11)+MID(D22,10,1)*MOD(2^8,11)+MID(D22,11,1)*MOD(2^7,11)+MID(D22,12,1)*MOD(2^6,11)+MID(D22,13,1)*MOD(2^5,11)+MID(D22,14,1)*MOD(2^4,11)+MID(D22,15,1)*MOD(2^3,11)+MID(D22,16,1)*MOD(2^2,11)+MID(D22,17,1)*MOD(2^1,11),11),{0;1;2;3;4;5;6;7;8;9;10},{"1";"0";"X";"9";"8";"7";"6";"5";"4";"3";"2"})=RIGHT(D22,1)),TRUE(),"身份证号码不对")</f>
        <v>#VALUE!</v>
      </c>
    </row>
    <row r="23" spans="1:9" ht="24.75" customHeight="1">
      <c r="A23" s="10">
        <v>17</v>
      </c>
      <c r="B23" s="20"/>
      <c r="C23" s="12"/>
      <c r="D23" s="13"/>
      <c r="E23" s="14"/>
      <c r="F23" s="21">
        <f>ROUND(MAX((E23-IF(E23&lt;4000,800,E23*0.2))*10%*{2,3,4}-1000*{0,2,7},0),2)</f>
        <v>0</v>
      </c>
      <c r="G23" s="21">
        <f t="shared" si="0"/>
        <v>0</v>
      </c>
      <c r="H23" s="13"/>
      <c r="I23" s="1" t="e">
        <f>IF(AND(LEN(D23)=18,AND(1900&lt;VALUE(MID(D23,7,4)),VALUE(MID(D23,7,4))&lt;2020),AND(0&lt;VALUE(MID(D23,11,2)),VALUE(MID(D23,11,2))&lt;13),AND(0&lt;VALUE(MID(D23,13,2)),VALUE(MID(D23,13,2))&lt;32),LOOKUP(MOD(MID(D23,1,1)*MOD(2^17,11)+MID(D23,2,1)*MOD(2^16,11)+MID(D23,3,1)*MOD(2^15,11)+MID(D23,4,1)*MOD(2^14,11)+MID(D23,5,1)*MOD(2^13,11)+MID(D23,6,1)*MOD(2^12,11)+MID(D23,7,1)*MOD(2^11,11)+MID(D23,8,1)*MOD(2^10,11)+MID(D23,9,1)*MOD(2^9,11)+MID(D23,10,1)*MOD(2^8,11)+MID(D23,11,1)*MOD(2^7,11)+MID(D23,12,1)*MOD(2^6,11)+MID(D23,13,1)*MOD(2^5,11)+MID(D23,14,1)*MOD(2^4,11)+MID(D23,15,1)*MOD(2^3,11)+MID(D23,16,1)*MOD(2^2,11)+MID(D23,17,1)*MOD(2^1,11),11),{0;1;2;3;4;5;6;7;8;9;10},{"1";"0";"X";"9";"8";"7";"6";"5";"4";"3";"2"})=RIGHT(D23,1)),TRUE(),"身份证号码不对")</f>
        <v>#VALUE!</v>
      </c>
    </row>
    <row r="24" spans="1:9" ht="24.75" customHeight="1">
      <c r="A24" s="10">
        <v>18</v>
      </c>
      <c r="B24" s="20"/>
      <c r="C24" s="12"/>
      <c r="D24" s="13"/>
      <c r="E24" s="14"/>
      <c r="F24" s="21">
        <f>ROUND(MAX((E24-IF(E24&lt;4000,800,E24*0.2))*10%*{2,3,4}-1000*{0,2,7},0),2)</f>
        <v>0</v>
      </c>
      <c r="G24" s="21">
        <f t="shared" si="0"/>
        <v>0</v>
      </c>
      <c r="H24" s="13"/>
      <c r="I24" s="1" t="e">
        <f>IF(AND(LEN(D24)=18,AND(1900&lt;VALUE(MID(D24,7,4)),VALUE(MID(D24,7,4))&lt;2020),AND(0&lt;VALUE(MID(D24,11,2)),VALUE(MID(D24,11,2))&lt;13),AND(0&lt;VALUE(MID(D24,13,2)),VALUE(MID(D24,13,2))&lt;32),LOOKUP(MOD(MID(D24,1,1)*MOD(2^17,11)+MID(D24,2,1)*MOD(2^16,11)+MID(D24,3,1)*MOD(2^15,11)+MID(D24,4,1)*MOD(2^14,11)+MID(D24,5,1)*MOD(2^13,11)+MID(D24,6,1)*MOD(2^12,11)+MID(D24,7,1)*MOD(2^11,11)+MID(D24,8,1)*MOD(2^10,11)+MID(D24,9,1)*MOD(2^9,11)+MID(D24,10,1)*MOD(2^8,11)+MID(D24,11,1)*MOD(2^7,11)+MID(D24,12,1)*MOD(2^6,11)+MID(D24,13,1)*MOD(2^5,11)+MID(D24,14,1)*MOD(2^4,11)+MID(D24,15,1)*MOD(2^3,11)+MID(D24,16,1)*MOD(2^2,11)+MID(D24,17,1)*MOD(2^1,11),11),{0;1;2;3;4;5;6;7;8;9;10},{"1";"0";"X";"9";"8";"7";"6";"5";"4";"3";"2"})=RIGHT(D24,1)),TRUE(),"身份证号码不对")</f>
        <v>#VALUE!</v>
      </c>
    </row>
    <row r="25" spans="1:9" ht="24.75" customHeight="1">
      <c r="A25" s="10">
        <v>19</v>
      </c>
      <c r="B25" s="20"/>
      <c r="C25" s="12"/>
      <c r="D25" s="13"/>
      <c r="E25" s="14"/>
      <c r="F25" s="21">
        <f>ROUND(MAX((E25-IF(E25&lt;4000,800,E25*0.2))*10%*{2,3,4}-1000*{0,2,7},0),2)</f>
        <v>0</v>
      </c>
      <c r="G25" s="21">
        <f t="shared" si="0"/>
        <v>0</v>
      </c>
      <c r="H25" s="13"/>
      <c r="I25" s="1" t="e">
        <f>IF(AND(LEN(D25)=18,AND(1900&lt;VALUE(MID(D25,7,4)),VALUE(MID(D25,7,4))&lt;2020),AND(0&lt;VALUE(MID(D25,11,2)),VALUE(MID(D25,11,2))&lt;13),AND(0&lt;VALUE(MID(D25,13,2)),VALUE(MID(D25,13,2))&lt;32),LOOKUP(MOD(MID(D25,1,1)*MOD(2^17,11)+MID(D25,2,1)*MOD(2^16,11)+MID(D25,3,1)*MOD(2^15,11)+MID(D25,4,1)*MOD(2^14,11)+MID(D25,5,1)*MOD(2^13,11)+MID(D25,6,1)*MOD(2^12,11)+MID(D25,7,1)*MOD(2^11,11)+MID(D25,8,1)*MOD(2^10,11)+MID(D25,9,1)*MOD(2^9,11)+MID(D25,10,1)*MOD(2^8,11)+MID(D25,11,1)*MOD(2^7,11)+MID(D25,12,1)*MOD(2^6,11)+MID(D25,13,1)*MOD(2^5,11)+MID(D25,14,1)*MOD(2^4,11)+MID(D25,15,1)*MOD(2^3,11)+MID(D25,16,1)*MOD(2^2,11)+MID(D25,17,1)*MOD(2^1,11),11),{0;1;2;3;4;5;6;7;8;9;10},{"1";"0";"X";"9";"8";"7";"6";"5";"4";"3";"2"})=RIGHT(D25,1)),TRUE(),"身份证号码不对")</f>
        <v>#VALUE!</v>
      </c>
    </row>
    <row r="26" spans="1:9" ht="24.75" customHeight="1">
      <c r="A26" s="10">
        <v>20</v>
      </c>
      <c r="B26" s="20"/>
      <c r="C26" s="12"/>
      <c r="D26" s="13"/>
      <c r="E26" s="14"/>
      <c r="F26" s="21">
        <f>ROUND(MAX((E26-IF(E26&lt;4000,800,E26*0.2))*10%*{2,3,4}-1000*{0,2,7},0),2)</f>
        <v>0</v>
      </c>
      <c r="G26" s="21">
        <f t="shared" si="0"/>
        <v>0</v>
      </c>
      <c r="H26" s="13"/>
      <c r="I26" s="1" t="e">
        <f>IF(AND(LEN(D26)=18,AND(1900&lt;VALUE(MID(D26,7,4)),VALUE(MID(D26,7,4))&lt;2020),AND(0&lt;VALUE(MID(D26,11,2)),VALUE(MID(D26,11,2))&lt;13),AND(0&lt;VALUE(MID(D26,13,2)),VALUE(MID(D26,13,2))&lt;32),LOOKUP(MOD(MID(D26,1,1)*MOD(2^17,11)+MID(D26,2,1)*MOD(2^16,11)+MID(D26,3,1)*MOD(2^15,11)+MID(D26,4,1)*MOD(2^14,11)+MID(D26,5,1)*MOD(2^13,11)+MID(D26,6,1)*MOD(2^12,11)+MID(D26,7,1)*MOD(2^11,11)+MID(D26,8,1)*MOD(2^10,11)+MID(D26,9,1)*MOD(2^9,11)+MID(D26,10,1)*MOD(2^8,11)+MID(D26,11,1)*MOD(2^7,11)+MID(D26,12,1)*MOD(2^6,11)+MID(D26,13,1)*MOD(2^5,11)+MID(D26,14,1)*MOD(2^4,11)+MID(D26,15,1)*MOD(2^3,11)+MID(D26,16,1)*MOD(2^2,11)+MID(D26,17,1)*MOD(2^1,11),11),{0;1;2;3;4;5;6;7;8;9;10},{"1";"0";"X";"9";"8";"7";"6";"5";"4";"3";"2"})=RIGHT(D26,1)),TRUE(),"身份证号码不对")</f>
        <v>#VALUE!</v>
      </c>
    </row>
    <row r="27" spans="1:9" ht="24.75" customHeight="1">
      <c r="A27" s="10">
        <v>21</v>
      </c>
      <c r="B27" s="20"/>
      <c r="C27" s="12"/>
      <c r="D27" s="13"/>
      <c r="E27" s="14"/>
      <c r="F27" s="21">
        <f>ROUND(MAX((E27-IF(E27&lt;4000,800,E27*0.2))*10%*{2,3,4}-1000*{0,2,7},0),2)</f>
        <v>0</v>
      </c>
      <c r="G27" s="21">
        <f t="shared" si="0"/>
        <v>0</v>
      </c>
      <c r="H27" s="13"/>
      <c r="I27" s="1" t="e">
        <f>IF(AND(LEN(D27)=18,AND(1900&lt;VALUE(MID(D27,7,4)),VALUE(MID(D27,7,4))&lt;2020),AND(0&lt;VALUE(MID(D27,11,2)),VALUE(MID(D27,11,2))&lt;13),AND(0&lt;VALUE(MID(D27,13,2)),VALUE(MID(D27,13,2))&lt;32),LOOKUP(MOD(MID(D27,1,1)*MOD(2^17,11)+MID(D27,2,1)*MOD(2^16,11)+MID(D27,3,1)*MOD(2^15,11)+MID(D27,4,1)*MOD(2^14,11)+MID(D27,5,1)*MOD(2^13,11)+MID(D27,6,1)*MOD(2^12,11)+MID(D27,7,1)*MOD(2^11,11)+MID(D27,8,1)*MOD(2^10,11)+MID(D27,9,1)*MOD(2^9,11)+MID(D27,10,1)*MOD(2^8,11)+MID(D27,11,1)*MOD(2^7,11)+MID(D27,12,1)*MOD(2^6,11)+MID(D27,13,1)*MOD(2^5,11)+MID(D27,14,1)*MOD(2^4,11)+MID(D27,15,1)*MOD(2^3,11)+MID(D27,16,1)*MOD(2^2,11)+MID(D27,17,1)*MOD(2^1,11),11),{0;1;2;3;4;5;6;7;8;9;10},{"1";"0";"X";"9";"8";"7";"6";"5";"4";"3";"2"})=RIGHT(D27,1)),TRUE(),"身份证号码不对")</f>
        <v>#VALUE!</v>
      </c>
    </row>
    <row r="28" spans="1:9" ht="24.75" customHeight="1">
      <c r="A28" s="10">
        <v>22</v>
      </c>
      <c r="B28" s="20"/>
      <c r="C28" s="12"/>
      <c r="D28" s="13"/>
      <c r="E28" s="14"/>
      <c r="F28" s="21">
        <f>ROUND(MAX((E28-IF(E28&lt;4000,800,E28*0.2))*10%*{2,3,4}-1000*{0,2,7},0),2)</f>
        <v>0</v>
      </c>
      <c r="G28" s="21">
        <f t="shared" si="0"/>
        <v>0</v>
      </c>
      <c r="H28" s="13"/>
      <c r="I28" s="1" t="e">
        <f>IF(AND(LEN(D28)=18,AND(1900&lt;VALUE(MID(D28,7,4)),VALUE(MID(D28,7,4))&lt;2020),AND(0&lt;VALUE(MID(D28,11,2)),VALUE(MID(D28,11,2))&lt;13),AND(0&lt;VALUE(MID(D28,13,2)),VALUE(MID(D28,13,2))&lt;32),LOOKUP(MOD(MID(D28,1,1)*MOD(2^17,11)+MID(D28,2,1)*MOD(2^16,11)+MID(D28,3,1)*MOD(2^15,11)+MID(D28,4,1)*MOD(2^14,11)+MID(D28,5,1)*MOD(2^13,11)+MID(D28,6,1)*MOD(2^12,11)+MID(D28,7,1)*MOD(2^11,11)+MID(D28,8,1)*MOD(2^10,11)+MID(D28,9,1)*MOD(2^9,11)+MID(D28,10,1)*MOD(2^8,11)+MID(D28,11,1)*MOD(2^7,11)+MID(D28,12,1)*MOD(2^6,11)+MID(D28,13,1)*MOD(2^5,11)+MID(D28,14,1)*MOD(2^4,11)+MID(D28,15,1)*MOD(2^3,11)+MID(D28,16,1)*MOD(2^2,11)+MID(D28,17,1)*MOD(2^1,11),11),{0;1;2;3;4;5;6;7;8;9;10},{"1";"0";"X";"9";"8";"7";"6";"5";"4";"3";"2"})=RIGHT(D28,1)),TRUE(),"身份证号码不对")</f>
        <v>#VALUE!</v>
      </c>
    </row>
    <row r="29" spans="1:9" ht="24.75" customHeight="1">
      <c r="A29" s="10">
        <v>23</v>
      </c>
      <c r="B29" s="20"/>
      <c r="C29" s="12"/>
      <c r="D29" s="13"/>
      <c r="E29" s="14"/>
      <c r="F29" s="21">
        <f>ROUND(MAX((E29-IF(E29&lt;4000,800,E29*0.2))*10%*{2,3,4}-1000*{0,2,7},0),2)</f>
        <v>0</v>
      </c>
      <c r="G29" s="21">
        <f t="shared" si="0"/>
        <v>0</v>
      </c>
      <c r="H29" s="13"/>
      <c r="I29" s="1" t="e">
        <f>IF(AND(LEN(D29)=18,AND(1900&lt;VALUE(MID(D29,7,4)),VALUE(MID(D29,7,4))&lt;2020),AND(0&lt;VALUE(MID(D29,11,2)),VALUE(MID(D29,11,2))&lt;13),AND(0&lt;VALUE(MID(D29,13,2)),VALUE(MID(D29,13,2))&lt;32),LOOKUP(MOD(MID(D29,1,1)*MOD(2^17,11)+MID(D29,2,1)*MOD(2^16,11)+MID(D29,3,1)*MOD(2^15,11)+MID(D29,4,1)*MOD(2^14,11)+MID(D29,5,1)*MOD(2^13,11)+MID(D29,6,1)*MOD(2^12,11)+MID(D29,7,1)*MOD(2^11,11)+MID(D29,8,1)*MOD(2^10,11)+MID(D29,9,1)*MOD(2^9,11)+MID(D29,10,1)*MOD(2^8,11)+MID(D29,11,1)*MOD(2^7,11)+MID(D29,12,1)*MOD(2^6,11)+MID(D29,13,1)*MOD(2^5,11)+MID(D29,14,1)*MOD(2^4,11)+MID(D29,15,1)*MOD(2^3,11)+MID(D29,16,1)*MOD(2^2,11)+MID(D29,17,1)*MOD(2^1,11),11),{0;1;2;3;4;5;6;7;8;9;10},{"1";"0";"X";"9";"8";"7";"6";"5";"4";"3";"2"})=RIGHT(D29,1)),TRUE(),"身份证号码不对")</f>
        <v>#VALUE!</v>
      </c>
    </row>
    <row r="30" spans="1:9" ht="24.75" customHeight="1">
      <c r="A30" s="10">
        <v>24</v>
      </c>
      <c r="B30" s="20"/>
      <c r="C30" s="12"/>
      <c r="D30" s="13"/>
      <c r="E30" s="14"/>
      <c r="F30" s="21">
        <f>ROUND(MAX((E30-IF(E30&lt;4000,800,E30*0.2))*10%*{2,3,4}-1000*{0,2,7},0),2)</f>
        <v>0</v>
      </c>
      <c r="G30" s="21">
        <f t="shared" si="0"/>
        <v>0</v>
      </c>
      <c r="H30" s="13"/>
      <c r="I30" s="1" t="e">
        <f>IF(AND(LEN(D30)=18,AND(1900&lt;VALUE(MID(D30,7,4)),VALUE(MID(D30,7,4))&lt;2020),AND(0&lt;VALUE(MID(D30,11,2)),VALUE(MID(D30,11,2))&lt;13),AND(0&lt;VALUE(MID(D30,13,2)),VALUE(MID(D30,13,2))&lt;32),LOOKUP(MOD(MID(D30,1,1)*MOD(2^17,11)+MID(D30,2,1)*MOD(2^16,11)+MID(D30,3,1)*MOD(2^15,11)+MID(D30,4,1)*MOD(2^14,11)+MID(D30,5,1)*MOD(2^13,11)+MID(D30,6,1)*MOD(2^12,11)+MID(D30,7,1)*MOD(2^11,11)+MID(D30,8,1)*MOD(2^10,11)+MID(D30,9,1)*MOD(2^9,11)+MID(D30,10,1)*MOD(2^8,11)+MID(D30,11,1)*MOD(2^7,11)+MID(D30,12,1)*MOD(2^6,11)+MID(D30,13,1)*MOD(2^5,11)+MID(D30,14,1)*MOD(2^4,11)+MID(D30,15,1)*MOD(2^3,11)+MID(D30,16,1)*MOD(2^2,11)+MID(D30,17,1)*MOD(2^1,11),11),{0;1;2;3;4;5;6;7;8;9;10},{"1";"0";"X";"9";"8";"7";"6";"5";"4";"3";"2"})=RIGHT(D30,1)),TRUE(),"身份证号码不对")</f>
        <v>#VALUE!</v>
      </c>
    </row>
    <row r="31" spans="1:9" ht="24.75" customHeight="1">
      <c r="A31" s="10">
        <v>25</v>
      </c>
      <c r="B31" s="20"/>
      <c r="C31" s="12"/>
      <c r="D31" s="13"/>
      <c r="E31" s="14"/>
      <c r="F31" s="21">
        <f>ROUND(MAX((E31-IF(E31&lt;4000,800,E31*0.2))*10%*{2,3,4}-1000*{0,2,7},0),2)</f>
        <v>0</v>
      </c>
      <c r="G31" s="21">
        <f t="shared" si="0"/>
        <v>0</v>
      </c>
      <c r="H31" s="13"/>
      <c r="I31" s="1" t="e">
        <f>IF(AND(LEN(D31)=18,AND(1900&lt;VALUE(MID(D31,7,4)),VALUE(MID(D31,7,4))&lt;2020),AND(0&lt;VALUE(MID(D31,11,2)),VALUE(MID(D31,11,2))&lt;13),AND(0&lt;VALUE(MID(D31,13,2)),VALUE(MID(D31,13,2))&lt;32),LOOKUP(MOD(MID(D31,1,1)*MOD(2^17,11)+MID(D31,2,1)*MOD(2^16,11)+MID(D31,3,1)*MOD(2^15,11)+MID(D31,4,1)*MOD(2^14,11)+MID(D31,5,1)*MOD(2^13,11)+MID(D31,6,1)*MOD(2^12,11)+MID(D31,7,1)*MOD(2^11,11)+MID(D31,8,1)*MOD(2^10,11)+MID(D31,9,1)*MOD(2^9,11)+MID(D31,10,1)*MOD(2^8,11)+MID(D31,11,1)*MOD(2^7,11)+MID(D31,12,1)*MOD(2^6,11)+MID(D31,13,1)*MOD(2^5,11)+MID(D31,14,1)*MOD(2^4,11)+MID(D31,15,1)*MOD(2^3,11)+MID(D31,16,1)*MOD(2^2,11)+MID(D31,17,1)*MOD(2^1,11),11),{0;1;2;3;4;5;6;7;8;9;10},{"1";"0";"X";"9";"8";"7";"6";"5";"4";"3";"2"})=RIGHT(D31,1)),TRUE(),"身份证号码不对")</f>
        <v>#VALUE!</v>
      </c>
    </row>
    <row r="32" spans="1:9" ht="24.75" customHeight="1">
      <c r="A32" s="10">
        <v>26</v>
      </c>
      <c r="B32" s="20"/>
      <c r="C32" s="12"/>
      <c r="D32" s="13"/>
      <c r="E32" s="14"/>
      <c r="F32" s="21">
        <f>ROUND(MAX((E32-IF(E32&lt;4000,800,E32*0.2))*10%*{2,3,4}-1000*{0,2,7},0),2)</f>
        <v>0</v>
      </c>
      <c r="G32" s="21">
        <f t="shared" si="0"/>
        <v>0</v>
      </c>
      <c r="H32" s="13"/>
      <c r="I32" s="1" t="e">
        <f>IF(AND(LEN(D32)=18,AND(1900&lt;VALUE(MID(D32,7,4)),VALUE(MID(D32,7,4))&lt;2020),AND(0&lt;VALUE(MID(D32,11,2)),VALUE(MID(D32,11,2))&lt;13),AND(0&lt;VALUE(MID(D32,13,2)),VALUE(MID(D32,13,2))&lt;32),LOOKUP(MOD(MID(D32,1,1)*MOD(2^17,11)+MID(D32,2,1)*MOD(2^16,11)+MID(D32,3,1)*MOD(2^15,11)+MID(D32,4,1)*MOD(2^14,11)+MID(D32,5,1)*MOD(2^13,11)+MID(D32,6,1)*MOD(2^12,11)+MID(D32,7,1)*MOD(2^11,11)+MID(D32,8,1)*MOD(2^10,11)+MID(D32,9,1)*MOD(2^9,11)+MID(D32,10,1)*MOD(2^8,11)+MID(D32,11,1)*MOD(2^7,11)+MID(D32,12,1)*MOD(2^6,11)+MID(D32,13,1)*MOD(2^5,11)+MID(D32,14,1)*MOD(2^4,11)+MID(D32,15,1)*MOD(2^3,11)+MID(D32,16,1)*MOD(2^2,11)+MID(D32,17,1)*MOD(2^1,11),11),{0;1;2;3;4;5;6;7;8;9;10},{"1";"0";"X";"9";"8";"7";"6";"5";"4";"3";"2"})=RIGHT(D32,1)),TRUE(),"身份证号码不对")</f>
        <v>#VALUE!</v>
      </c>
    </row>
    <row r="33" spans="1:9" ht="24.75" customHeight="1">
      <c r="A33" s="10">
        <v>27</v>
      </c>
      <c r="B33" s="20"/>
      <c r="C33" s="12"/>
      <c r="D33" s="13"/>
      <c r="E33" s="14"/>
      <c r="F33" s="21">
        <f>ROUND(MAX((E33-IF(E33&lt;4000,800,E33*0.2))*10%*{2,3,4}-1000*{0,2,7},0),2)</f>
        <v>0</v>
      </c>
      <c r="G33" s="21">
        <f t="shared" si="0"/>
        <v>0</v>
      </c>
      <c r="H33" s="13"/>
      <c r="I33" s="1" t="e">
        <f>IF(AND(LEN(D33)=18,AND(1900&lt;VALUE(MID(D33,7,4)),VALUE(MID(D33,7,4))&lt;2020),AND(0&lt;VALUE(MID(D33,11,2)),VALUE(MID(D33,11,2))&lt;13),AND(0&lt;VALUE(MID(D33,13,2)),VALUE(MID(D33,13,2))&lt;32),LOOKUP(MOD(MID(D33,1,1)*MOD(2^17,11)+MID(D33,2,1)*MOD(2^16,11)+MID(D33,3,1)*MOD(2^15,11)+MID(D33,4,1)*MOD(2^14,11)+MID(D33,5,1)*MOD(2^13,11)+MID(D33,6,1)*MOD(2^12,11)+MID(D33,7,1)*MOD(2^11,11)+MID(D33,8,1)*MOD(2^10,11)+MID(D33,9,1)*MOD(2^9,11)+MID(D33,10,1)*MOD(2^8,11)+MID(D33,11,1)*MOD(2^7,11)+MID(D33,12,1)*MOD(2^6,11)+MID(D33,13,1)*MOD(2^5,11)+MID(D33,14,1)*MOD(2^4,11)+MID(D33,15,1)*MOD(2^3,11)+MID(D33,16,1)*MOD(2^2,11)+MID(D33,17,1)*MOD(2^1,11),11),{0;1;2;3;4;5;6;7;8;9;10},{"1";"0";"X";"9";"8";"7";"6";"5";"4";"3";"2"})=RIGHT(D33,1)),TRUE(),"身份证号码不对")</f>
        <v>#VALUE!</v>
      </c>
    </row>
    <row r="34" spans="1:9" ht="24.75" customHeight="1">
      <c r="A34" s="10">
        <v>28</v>
      </c>
      <c r="B34" s="20"/>
      <c r="C34" s="12"/>
      <c r="D34" s="13"/>
      <c r="E34" s="14"/>
      <c r="F34" s="21">
        <f>ROUND(MAX((E34-IF(E34&lt;4000,800,E34*0.2))*10%*{2,3,4}-1000*{0,2,7},0),2)</f>
        <v>0</v>
      </c>
      <c r="G34" s="21">
        <f t="shared" si="0"/>
        <v>0</v>
      </c>
      <c r="H34" s="13"/>
      <c r="I34" s="1" t="e">
        <f>IF(AND(LEN(D34)=18,AND(1900&lt;VALUE(MID(D34,7,4)),VALUE(MID(D34,7,4))&lt;2020),AND(0&lt;VALUE(MID(D34,11,2)),VALUE(MID(D34,11,2))&lt;13),AND(0&lt;VALUE(MID(D34,13,2)),VALUE(MID(D34,13,2))&lt;32),LOOKUP(MOD(MID(D34,1,1)*MOD(2^17,11)+MID(D34,2,1)*MOD(2^16,11)+MID(D34,3,1)*MOD(2^15,11)+MID(D34,4,1)*MOD(2^14,11)+MID(D34,5,1)*MOD(2^13,11)+MID(D34,6,1)*MOD(2^12,11)+MID(D34,7,1)*MOD(2^11,11)+MID(D34,8,1)*MOD(2^10,11)+MID(D34,9,1)*MOD(2^9,11)+MID(D34,10,1)*MOD(2^8,11)+MID(D34,11,1)*MOD(2^7,11)+MID(D34,12,1)*MOD(2^6,11)+MID(D34,13,1)*MOD(2^5,11)+MID(D34,14,1)*MOD(2^4,11)+MID(D34,15,1)*MOD(2^3,11)+MID(D34,16,1)*MOD(2^2,11)+MID(D34,17,1)*MOD(2^1,11),11),{0;1;2;3;4;5;6;7;8;9;10},{"1";"0";"X";"9";"8";"7";"6";"5";"4";"3";"2"})=RIGHT(D34,1)),TRUE(),"身份证号码不对")</f>
        <v>#VALUE!</v>
      </c>
    </row>
    <row r="35" spans="1:9" ht="24.75" customHeight="1">
      <c r="A35" s="10">
        <v>29</v>
      </c>
      <c r="B35" s="20"/>
      <c r="C35" s="12"/>
      <c r="D35" s="13"/>
      <c r="E35" s="14"/>
      <c r="F35" s="21">
        <f>ROUND(MAX((E35-IF(E35&lt;4000,800,E35*0.2))*10%*{2,3,4}-1000*{0,2,7},0),2)</f>
        <v>0</v>
      </c>
      <c r="G35" s="21">
        <f t="shared" si="0"/>
        <v>0</v>
      </c>
      <c r="H35" s="13"/>
      <c r="I35" s="1" t="e">
        <f>IF(AND(LEN(D35)=18,AND(1900&lt;VALUE(MID(D35,7,4)),VALUE(MID(D35,7,4))&lt;2020),AND(0&lt;VALUE(MID(D35,11,2)),VALUE(MID(D35,11,2))&lt;13),AND(0&lt;VALUE(MID(D35,13,2)),VALUE(MID(D35,13,2))&lt;32),LOOKUP(MOD(MID(D35,1,1)*MOD(2^17,11)+MID(D35,2,1)*MOD(2^16,11)+MID(D35,3,1)*MOD(2^15,11)+MID(D35,4,1)*MOD(2^14,11)+MID(D35,5,1)*MOD(2^13,11)+MID(D35,6,1)*MOD(2^12,11)+MID(D35,7,1)*MOD(2^11,11)+MID(D35,8,1)*MOD(2^10,11)+MID(D35,9,1)*MOD(2^9,11)+MID(D35,10,1)*MOD(2^8,11)+MID(D35,11,1)*MOD(2^7,11)+MID(D35,12,1)*MOD(2^6,11)+MID(D35,13,1)*MOD(2^5,11)+MID(D35,14,1)*MOD(2^4,11)+MID(D35,15,1)*MOD(2^3,11)+MID(D35,16,1)*MOD(2^2,11)+MID(D35,17,1)*MOD(2^1,11),11),{0;1;2;3;4;5;6;7;8;9;10},{"1";"0";"X";"9";"8";"7";"6";"5";"4";"3";"2"})=RIGHT(D35,1)),TRUE(),"身份证号码不对")</f>
        <v>#VALUE!</v>
      </c>
    </row>
    <row r="36" spans="1:9" ht="24.75" customHeight="1">
      <c r="A36" s="10">
        <v>30</v>
      </c>
      <c r="B36" s="20"/>
      <c r="C36" s="12"/>
      <c r="D36" s="13"/>
      <c r="E36" s="14"/>
      <c r="F36" s="21">
        <f>ROUND(MAX((E36-IF(E36&lt;4000,800,E36*0.2))*10%*{2,3,4}-1000*{0,2,7},0),2)</f>
        <v>0</v>
      </c>
      <c r="G36" s="21">
        <f t="shared" si="0"/>
        <v>0</v>
      </c>
      <c r="H36" s="13"/>
      <c r="I36" s="1" t="e">
        <f>IF(AND(LEN(D36)=18,AND(1900&lt;VALUE(MID(D36,7,4)),VALUE(MID(D36,7,4))&lt;2020),AND(0&lt;VALUE(MID(D36,11,2)),VALUE(MID(D36,11,2))&lt;13),AND(0&lt;VALUE(MID(D36,13,2)),VALUE(MID(D36,13,2))&lt;32),LOOKUP(MOD(MID(D36,1,1)*MOD(2^17,11)+MID(D36,2,1)*MOD(2^16,11)+MID(D36,3,1)*MOD(2^15,11)+MID(D36,4,1)*MOD(2^14,11)+MID(D36,5,1)*MOD(2^13,11)+MID(D36,6,1)*MOD(2^12,11)+MID(D36,7,1)*MOD(2^11,11)+MID(D36,8,1)*MOD(2^10,11)+MID(D36,9,1)*MOD(2^9,11)+MID(D36,10,1)*MOD(2^8,11)+MID(D36,11,1)*MOD(2^7,11)+MID(D36,12,1)*MOD(2^6,11)+MID(D36,13,1)*MOD(2^5,11)+MID(D36,14,1)*MOD(2^4,11)+MID(D36,15,1)*MOD(2^3,11)+MID(D36,16,1)*MOD(2^2,11)+MID(D36,17,1)*MOD(2^1,11),11),{0;1;2;3;4;5;6;7;8;9;10},{"1";"0";"X";"9";"8";"7";"6";"5";"4";"3";"2"})=RIGHT(D36,1)),TRUE(),"身份证号码不对")</f>
        <v>#VALUE!</v>
      </c>
    </row>
    <row r="37" spans="1:9" ht="24.75" customHeight="1">
      <c r="A37" s="10">
        <v>31</v>
      </c>
      <c r="B37" s="20"/>
      <c r="C37" s="12"/>
      <c r="D37" s="13"/>
      <c r="E37" s="14"/>
      <c r="F37" s="21">
        <f>ROUND(MAX((E37-IF(E37&lt;4000,800,E37*0.2))*10%*{2,3,4}-1000*{0,2,7},0),2)</f>
        <v>0</v>
      </c>
      <c r="G37" s="21">
        <f t="shared" si="0"/>
        <v>0</v>
      </c>
      <c r="H37" s="13"/>
      <c r="I37" s="1" t="e">
        <f>IF(AND(LEN(D37)=18,AND(1900&lt;VALUE(MID(D37,7,4)),VALUE(MID(D37,7,4))&lt;2020),AND(0&lt;VALUE(MID(D37,11,2)),VALUE(MID(D37,11,2))&lt;13),AND(0&lt;VALUE(MID(D37,13,2)),VALUE(MID(D37,13,2))&lt;32),LOOKUP(MOD(MID(D37,1,1)*MOD(2^17,11)+MID(D37,2,1)*MOD(2^16,11)+MID(D37,3,1)*MOD(2^15,11)+MID(D37,4,1)*MOD(2^14,11)+MID(D37,5,1)*MOD(2^13,11)+MID(D37,6,1)*MOD(2^12,11)+MID(D37,7,1)*MOD(2^11,11)+MID(D37,8,1)*MOD(2^10,11)+MID(D37,9,1)*MOD(2^9,11)+MID(D37,10,1)*MOD(2^8,11)+MID(D37,11,1)*MOD(2^7,11)+MID(D37,12,1)*MOD(2^6,11)+MID(D37,13,1)*MOD(2^5,11)+MID(D37,14,1)*MOD(2^4,11)+MID(D37,15,1)*MOD(2^3,11)+MID(D37,16,1)*MOD(2^2,11)+MID(D37,17,1)*MOD(2^1,11),11),{0;1;2;3;4;5;6;7;8;9;10},{"1";"0";"X";"9";"8";"7";"6";"5";"4";"3";"2"})=RIGHT(D37,1)),TRUE(),"身份证号码不对")</f>
        <v>#VALUE!</v>
      </c>
    </row>
    <row r="38" spans="1:9" ht="24.75" customHeight="1">
      <c r="A38" s="10">
        <v>32</v>
      </c>
      <c r="B38" s="20"/>
      <c r="C38" s="12"/>
      <c r="D38" s="13"/>
      <c r="E38" s="14"/>
      <c r="F38" s="21">
        <f>ROUND(MAX((E38-IF(E38&lt;4000,800,E38*0.2))*10%*{2,3,4}-1000*{0,2,7},0),2)</f>
        <v>0</v>
      </c>
      <c r="G38" s="21">
        <f t="shared" si="0"/>
        <v>0</v>
      </c>
      <c r="H38" s="13"/>
      <c r="I38" s="1" t="e">
        <f>IF(AND(LEN(D38)=18,AND(1900&lt;VALUE(MID(D38,7,4)),VALUE(MID(D38,7,4))&lt;2020),AND(0&lt;VALUE(MID(D38,11,2)),VALUE(MID(D38,11,2))&lt;13),AND(0&lt;VALUE(MID(D38,13,2)),VALUE(MID(D38,13,2))&lt;32),LOOKUP(MOD(MID(D38,1,1)*MOD(2^17,11)+MID(D38,2,1)*MOD(2^16,11)+MID(D38,3,1)*MOD(2^15,11)+MID(D38,4,1)*MOD(2^14,11)+MID(D38,5,1)*MOD(2^13,11)+MID(D38,6,1)*MOD(2^12,11)+MID(D38,7,1)*MOD(2^11,11)+MID(D38,8,1)*MOD(2^10,11)+MID(D38,9,1)*MOD(2^9,11)+MID(D38,10,1)*MOD(2^8,11)+MID(D38,11,1)*MOD(2^7,11)+MID(D38,12,1)*MOD(2^6,11)+MID(D38,13,1)*MOD(2^5,11)+MID(D38,14,1)*MOD(2^4,11)+MID(D38,15,1)*MOD(2^3,11)+MID(D38,16,1)*MOD(2^2,11)+MID(D38,17,1)*MOD(2^1,11),11),{0;1;2;3;4;5;6;7;8;9;10},{"1";"0";"X";"9";"8";"7";"6";"5";"4";"3";"2"})=RIGHT(D38,1)),TRUE(),"身份证号码不对")</f>
        <v>#VALUE!</v>
      </c>
    </row>
    <row r="39" spans="1:9" ht="24.75" customHeight="1">
      <c r="A39" s="10">
        <v>33</v>
      </c>
      <c r="B39" s="20"/>
      <c r="C39" s="12"/>
      <c r="D39" s="13"/>
      <c r="E39" s="14"/>
      <c r="F39" s="21">
        <f>ROUND(MAX((E39-IF(E39&lt;4000,800,E39*0.2))*10%*{2,3,4}-1000*{0,2,7},0),2)</f>
        <v>0</v>
      </c>
      <c r="G39" s="21">
        <f t="shared" si="0"/>
        <v>0</v>
      </c>
      <c r="H39" s="13"/>
      <c r="I39" s="1" t="e">
        <f>IF(AND(LEN(D39)=18,AND(1900&lt;VALUE(MID(D39,7,4)),VALUE(MID(D39,7,4))&lt;2020),AND(0&lt;VALUE(MID(D39,11,2)),VALUE(MID(D39,11,2))&lt;13),AND(0&lt;VALUE(MID(D39,13,2)),VALUE(MID(D39,13,2))&lt;32),LOOKUP(MOD(MID(D39,1,1)*MOD(2^17,11)+MID(D39,2,1)*MOD(2^16,11)+MID(D39,3,1)*MOD(2^15,11)+MID(D39,4,1)*MOD(2^14,11)+MID(D39,5,1)*MOD(2^13,11)+MID(D39,6,1)*MOD(2^12,11)+MID(D39,7,1)*MOD(2^11,11)+MID(D39,8,1)*MOD(2^10,11)+MID(D39,9,1)*MOD(2^9,11)+MID(D39,10,1)*MOD(2^8,11)+MID(D39,11,1)*MOD(2^7,11)+MID(D39,12,1)*MOD(2^6,11)+MID(D39,13,1)*MOD(2^5,11)+MID(D39,14,1)*MOD(2^4,11)+MID(D39,15,1)*MOD(2^3,11)+MID(D39,16,1)*MOD(2^2,11)+MID(D39,17,1)*MOD(2^1,11),11),{0;1;2;3;4;5;6;7;8;9;10},{"1";"0";"X";"9";"8";"7";"6";"5";"4";"3";"2"})=RIGHT(D39,1)),TRUE(),"身份证号码不对")</f>
        <v>#VALUE!</v>
      </c>
    </row>
    <row r="40" spans="1:9" ht="24.75" customHeight="1">
      <c r="A40" s="10">
        <v>34</v>
      </c>
      <c r="B40" s="20"/>
      <c r="C40" s="12"/>
      <c r="D40" s="13"/>
      <c r="E40" s="14"/>
      <c r="F40" s="21">
        <f>ROUND(MAX((E40-IF(E40&lt;4000,800,E40*0.2))*10%*{2,3,4}-1000*{0,2,7},0),2)</f>
        <v>0</v>
      </c>
      <c r="G40" s="21">
        <f t="shared" si="0"/>
        <v>0</v>
      </c>
      <c r="H40" s="13"/>
      <c r="I40" s="1" t="e">
        <f>IF(AND(LEN(D40)=18,AND(1900&lt;VALUE(MID(D40,7,4)),VALUE(MID(D40,7,4))&lt;2020),AND(0&lt;VALUE(MID(D40,11,2)),VALUE(MID(D40,11,2))&lt;13),AND(0&lt;VALUE(MID(D40,13,2)),VALUE(MID(D40,13,2))&lt;32),LOOKUP(MOD(MID(D40,1,1)*MOD(2^17,11)+MID(D40,2,1)*MOD(2^16,11)+MID(D40,3,1)*MOD(2^15,11)+MID(D40,4,1)*MOD(2^14,11)+MID(D40,5,1)*MOD(2^13,11)+MID(D40,6,1)*MOD(2^12,11)+MID(D40,7,1)*MOD(2^11,11)+MID(D40,8,1)*MOD(2^10,11)+MID(D40,9,1)*MOD(2^9,11)+MID(D40,10,1)*MOD(2^8,11)+MID(D40,11,1)*MOD(2^7,11)+MID(D40,12,1)*MOD(2^6,11)+MID(D40,13,1)*MOD(2^5,11)+MID(D40,14,1)*MOD(2^4,11)+MID(D40,15,1)*MOD(2^3,11)+MID(D40,16,1)*MOD(2^2,11)+MID(D40,17,1)*MOD(2^1,11),11),{0;1;2;3;4;5;6;7;8;9;10},{"1";"0";"X";"9";"8";"7";"6";"5";"4";"3";"2"})=RIGHT(D40,1)),TRUE(),"身份证号码不对")</f>
        <v>#VALUE!</v>
      </c>
    </row>
    <row r="41" spans="1:9" ht="24.75" customHeight="1">
      <c r="A41" s="10">
        <v>35</v>
      </c>
      <c r="B41" s="20"/>
      <c r="C41" s="12"/>
      <c r="D41" s="13"/>
      <c r="E41" s="14"/>
      <c r="F41" s="21">
        <f>ROUND(MAX((E41-IF(E41&lt;4000,800,E41*0.2))*10%*{2,3,4}-1000*{0,2,7},0),2)</f>
        <v>0</v>
      </c>
      <c r="G41" s="21">
        <f t="shared" si="0"/>
        <v>0</v>
      </c>
      <c r="H41" s="13"/>
      <c r="I41" s="1" t="e">
        <f>IF(AND(LEN(D41)=18,AND(1900&lt;VALUE(MID(D41,7,4)),VALUE(MID(D41,7,4))&lt;2020),AND(0&lt;VALUE(MID(D41,11,2)),VALUE(MID(D41,11,2))&lt;13),AND(0&lt;VALUE(MID(D41,13,2)),VALUE(MID(D41,13,2))&lt;32),LOOKUP(MOD(MID(D41,1,1)*MOD(2^17,11)+MID(D41,2,1)*MOD(2^16,11)+MID(D41,3,1)*MOD(2^15,11)+MID(D41,4,1)*MOD(2^14,11)+MID(D41,5,1)*MOD(2^13,11)+MID(D41,6,1)*MOD(2^12,11)+MID(D41,7,1)*MOD(2^11,11)+MID(D41,8,1)*MOD(2^10,11)+MID(D41,9,1)*MOD(2^9,11)+MID(D41,10,1)*MOD(2^8,11)+MID(D41,11,1)*MOD(2^7,11)+MID(D41,12,1)*MOD(2^6,11)+MID(D41,13,1)*MOD(2^5,11)+MID(D41,14,1)*MOD(2^4,11)+MID(D41,15,1)*MOD(2^3,11)+MID(D41,16,1)*MOD(2^2,11)+MID(D41,17,1)*MOD(2^1,11),11),{0;1;2;3;4;5;6;7;8;9;10},{"1";"0";"X";"9";"8";"7";"6";"5";"4";"3";"2"})=RIGHT(D41,1)),TRUE(),"身份证号码不对")</f>
        <v>#VALUE!</v>
      </c>
    </row>
    <row r="42" spans="1:9" ht="24.75" customHeight="1">
      <c r="A42" s="10">
        <v>36</v>
      </c>
      <c r="B42" s="20"/>
      <c r="C42" s="12"/>
      <c r="D42" s="13"/>
      <c r="E42" s="14"/>
      <c r="F42" s="21">
        <f>ROUND(MAX((E42-IF(E42&lt;4000,800,E42*0.2))*10%*{2,3,4}-1000*{0,2,7},0),2)</f>
        <v>0</v>
      </c>
      <c r="G42" s="21">
        <f t="shared" si="0"/>
        <v>0</v>
      </c>
      <c r="H42" s="13"/>
      <c r="I42" s="1" t="e">
        <f>IF(AND(LEN(D42)=18,AND(1900&lt;VALUE(MID(D42,7,4)),VALUE(MID(D42,7,4))&lt;2020),AND(0&lt;VALUE(MID(D42,11,2)),VALUE(MID(D42,11,2))&lt;13),AND(0&lt;VALUE(MID(D42,13,2)),VALUE(MID(D42,13,2))&lt;32),LOOKUP(MOD(MID(D42,1,1)*MOD(2^17,11)+MID(D42,2,1)*MOD(2^16,11)+MID(D42,3,1)*MOD(2^15,11)+MID(D42,4,1)*MOD(2^14,11)+MID(D42,5,1)*MOD(2^13,11)+MID(D42,6,1)*MOD(2^12,11)+MID(D42,7,1)*MOD(2^11,11)+MID(D42,8,1)*MOD(2^10,11)+MID(D42,9,1)*MOD(2^9,11)+MID(D42,10,1)*MOD(2^8,11)+MID(D42,11,1)*MOD(2^7,11)+MID(D42,12,1)*MOD(2^6,11)+MID(D42,13,1)*MOD(2^5,11)+MID(D42,14,1)*MOD(2^4,11)+MID(D42,15,1)*MOD(2^3,11)+MID(D42,16,1)*MOD(2^2,11)+MID(D42,17,1)*MOD(2^1,11),11),{0;1;2;3;4;5;6;7;8;9;10},{"1";"0";"X";"9";"8";"7";"6";"5";"4";"3";"2"})=RIGHT(D42,1)),TRUE(),"身份证号码不对")</f>
        <v>#VALUE!</v>
      </c>
    </row>
    <row r="43" spans="1:9" ht="24.75" customHeight="1">
      <c r="A43" s="10">
        <v>37</v>
      </c>
      <c r="B43" s="20"/>
      <c r="C43" s="12"/>
      <c r="D43" s="13"/>
      <c r="E43" s="14"/>
      <c r="F43" s="21">
        <f>ROUND(MAX((E43-IF(E43&lt;4000,800,E43*0.2))*10%*{2,3,4}-1000*{0,2,7},0),2)</f>
        <v>0</v>
      </c>
      <c r="G43" s="21">
        <f t="shared" si="0"/>
        <v>0</v>
      </c>
      <c r="H43" s="13"/>
      <c r="I43" s="1" t="e">
        <f>IF(AND(LEN(D43)=18,AND(1900&lt;VALUE(MID(D43,7,4)),VALUE(MID(D43,7,4))&lt;2020),AND(0&lt;VALUE(MID(D43,11,2)),VALUE(MID(D43,11,2))&lt;13),AND(0&lt;VALUE(MID(D43,13,2)),VALUE(MID(D43,13,2))&lt;32),LOOKUP(MOD(MID(D43,1,1)*MOD(2^17,11)+MID(D43,2,1)*MOD(2^16,11)+MID(D43,3,1)*MOD(2^15,11)+MID(D43,4,1)*MOD(2^14,11)+MID(D43,5,1)*MOD(2^13,11)+MID(D43,6,1)*MOD(2^12,11)+MID(D43,7,1)*MOD(2^11,11)+MID(D43,8,1)*MOD(2^10,11)+MID(D43,9,1)*MOD(2^9,11)+MID(D43,10,1)*MOD(2^8,11)+MID(D43,11,1)*MOD(2^7,11)+MID(D43,12,1)*MOD(2^6,11)+MID(D43,13,1)*MOD(2^5,11)+MID(D43,14,1)*MOD(2^4,11)+MID(D43,15,1)*MOD(2^3,11)+MID(D43,16,1)*MOD(2^2,11)+MID(D43,17,1)*MOD(2^1,11),11),{0;1;2;3;4;5;6;7;8;9;10},{"1";"0";"X";"9";"8";"7";"6";"5";"4";"3";"2"})=RIGHT(D43,1)),TRUE(),"身份证号码不对")</f>
        <v>#VALUE!</v>
      </c>
    </row>
    <row r="44" spans="1:9" ht="24.75" customHeight="1">
      <c r="A44" s="10">
        <v>38</v>
      </c>
      <c r="B44" s="20"/>
      <c r="C44" s="12"/>
      <c r="D44" s="13"/>
      <c r="E44" s="14"/>
      <c r="F44" s="21">
        <f>ROUND(MAX((E44-IF(E44&lt;4000,800,E44*0.2))*10%*{2,3,4}-1000*{0,2,7},0),2)</f>
        <v>0</v>
      </c>
      <c r="G44" s="21">
        <f t="shared" si="0"/>
        <v>0</v>
      </c>
      <c r="H44" s="13"/>
      <c r="I44" s="1" t="e">
        <f>IF(AND(LEN(D44)=18,AND(1900&lt;VALUE(MID(D44,7,4)),VALUE(MID(D44,7,4))&lt;2020),AND(0&lt;VALUE(MID(D44,11,2)),VALUE(MID(D44,11,2))&lt;13),AND(0&lt;VALUE(MID(D44,13,2)),VALUE(MID(D44,13,2))&lt;32),LOOKUP(MOD(MID(D44,1,1)*MOD(2^17,11)+MID(D44,2,1)*MOD(2^16,11)+MID(D44,3,1)*MOD(2^15,11)+MID(D44,4,1)*MOD(2^14,11)+MID(D44,5,1)*MOD(2^13,11)+MID(D44,6,1)*MOD(2^12,11)+MID(D44,7,1)*MOD(2^11,11)+MID(D44,8,1)*MOD(2^10,11)+MID(D44,9,1)*MOD(2^9,11)+MID(D44,10,1)*MOD(2^8,11)+MID(D44,11,1)*MOD(2^7,11)+MID(D44,12,1)*MOD(2^6,11)+MID(D44,13,1)*MOD(2^5,11)+MID(D44,14,1)*MOD(2^4,11)+MID(D44,15,1)*MOD(2^3,11)+MID(D44,16,1)*MOD(2^2,11)+MID(D44,17,1)*MOD(2^1,11),11),{0;1;2;3;4;5;6;7;8;9;10},{"1";"0";"X";"9";"8";"7";"6";"5";"4";"3";"2"})=RIGHT(D44,1)),TRUE(),"身份证号码不对")</f>
        <v>#VALUE!</v>
      </c>
    </row>
    <row r="45" spans="1:9" ht="24.75" customHeight="1">
      <c r="A45" s="10">
        <v>39</v>
      </c>
      <c r="B45" s="20"/>
      <c r="C45" s="12"/>
      <c r="D45" s="13"/>
      <c r="E45" s="14"/>
      <c r="F45" s="21">
        <f>ROUND(MAX((E45-IF(E45&lt;4000,800,E45*0.2))*10%*{2,3,4}-1000*{0,2,7},0),2)</f>
        <v>0</v>
      </c>
      <c r="G45" s="21">
        <f t="shared" si="0"/>
        <v>0</v>
      </c>
      <c r="H45" s="13"/>
      <c r="I45" s="1" t="e">
        <f>IF(AND(LEN(D45)=18,AND(1900&lt;VALUE(MID(D45,7,4)),VALUE(MID(D45,7,4))&lt;2020),AND(0&lt;VALUE(MID(D45,11,2)),VALUE(MID(D45,11,2))&lt;13),AND(0&lt;VALUE(MID(D45,13,2)),VALUE(MID(D45,13,2))&lt;32),LOOKUP(MOD(MID(D45,1,1)*MOD(2^17,11)+MID(D45,2,1)*MOD(2^16,11)+MID(D45,3,1)*MOD(2^15,11)+MID(D45,4,1)*MOD(2^14,11)+MID(D45,5,1)*MOD(2^13,11)+MID(D45,6,1)*MOD(2^12,11)+MID(D45,7,1)*MOD(2^11,11)+MID(D45,8,1)*MOD(2^10,11)+MID(D45,9,1)*MOD(2^9,11)+MID(D45,10,1)*MOD(2^8,11)+MID(D45,11,1)*MOD(2^7,11)+MID(D45,12,1)*MOD(2^6,11)+MID(D45,13,1)*MOD(2^5,11)+MID(D45,14,1)*MOD(2^4,11)+MID(D45,15,1)*MOD(2^3,11)+MID(D45,16,1)*MOD(2^2,11)+MID(D45,17,1)*MOD(2^1,11),11),{0;1;2;3;4;5;6;7;8;9;10},{"1";"0";"X";"9";"8";"7";"6";"5";"4";"3";"2"})=RIGHT(D45,1)),TRUE(),"身份证号码不对")</f>
        <v>#VALUE!</v>
      </c>
    </row>
    <row r="46" spans="1:9" ht="24.75" customHeight="1">
      <c r="A46" s="10">
        <v>40</v>
      </c>
      <c r="B46" s="20"/>
      <c r="C46" s="12"/>
      <c r="D46" s="13"/>
      <c r="E46" s="14"/>
      <c r="F46" s="21">
        <f>ROUND(MAX((E46-IF(E46&lt;4000,800,E46*0.2))*10%*{2,3,4}-1000*{0,2,7},0),2)</f>
        <v>0</v>
      </c>
      <c r="G46" s="21">
        <f t="shared" si="0"/>
        <v>0</v>
      </c>
      <c r="H46" s="13"/>
      <c r="I46" s="1" t="e">
        <f>IF(AND(LEN(D46)=18,AND(1900&lt;VALUE(MID(D46,7,4)),VALUE(MID(D46,7,4))&lt;2020),AND(0&lt;VALUE(MID(D46,11,2)),VALUE(MID(D46,11,2))&lt;13),AND(0&lt;VALUE(MID(D46,13,2)),VALUE(MID(D46,13,2))&lt;32),LOOKUP(MOD(MID(D46,1,1)*MOD(2^17,11)+MID(D46,2,1)*MOD(2^16,11)+MID(D46,3,1)*MOD(2^15,11)+MID(D46,4,1)*MOD(2^14,11)+MID(D46,5,1)*MOD(2^13,11)+MID(D46,6,1)*MOD(2^12,11)+MID(D46,7,1)*MOD(2^11,11)+MID(D46,8,1)*MOD(2^10,11)+MID(D46,9,1)*MOD(2^9,11)+MID(D46,10,1)*MOD(2^8,11)+MID(D46,11,1)*MOD(2^7,11)+MID(D46,12,1)*MOD(2^6,11)+MID(D46,13,1)*MOD(2^5,11)+MID(D46,14,1)*MOD(2^4,11)+MID(D46,15,1)*MOD(2^3,11)+MID(D46,16,1)*MOD(2^2,11)+MID(D46,17,1)*MOD(2^1,11),11),{0;1;2;3;4;5;6;7;8;9;10},{"1";"0";"X";"9";"8";"7";"6";"5";"4";"3";"2"})=RIGHT(D46,1)),TRUE(),"身份证号码不对")</f>
        <v>#VALUE!</v>
      </c>
    </row>
    <row r="47" spans="1:9" ht="24.75" customHeight="1">
      <c r="A47" s="10">
        <v>41</v>
      </c>
      <c r="B47" s="20"/>
      <c r="C47" s="12"/>
      <c r="D47" s="13"/>
      <c r="E47" s="14"/>
      <c r="F47" s="21">
        <f>ROUND(MAX((E47-IF(E47&lt;4000,800,E47*0.2))*10%*{2,3,4}-1000*{0,2,7},0),2)</f>
        <v>0</v>
      </c>
      <c r="G47" s="21">
        <f t="shared" si="0"/>
        <v>0</v>
      </c>
      <c r="H47" s="13"/>
      <c r="I47" s="1" t="e">
        <f>IF(AND(LEN(D47)=18,AND(1900&lt;VALUE(MID(D47,7,4)),VALUE(MID(D47,7,4))&lt;2020),AND(0&lt;VALUE(MID(D47,11,2)),VALUE(MID(D47,11,2))&lt;13),AND(0&lt;VALUE(MID(D47,13,2)),VALUE(MID(D47,13,2))&lt;32),LOOKUP(MOD(MID(D47,1,1)*MOD(2^17,11)+MID(D47,2,1)*MOD(2^16,11)+MID(D47,3,1)*MOD(2^15,11)+MID(D47,4,1)*MOD(2^14,11)+MID(D47,5,1)*MOD(2^13,11)+MID(D47,6,1)*MOD(2^12,11)+MID(D47,7,1)*MOD(2^11,11)+MID(D47,8,1)*MOD(2^10,11)+MID(D47,9,1)*MOD(2^9,11)+MID(D47,10,1)*MOD(2^8,11)+MID(D47,11,1)*MOD(2^7,11)+MID(D47,12,1)*MOD(2^6,11)+MID(D47,13,1)*MOD(2^5,11)+MID(D47,14,1)*MOD(2^4,11)+MID(D47,15,1)*MOD(2^3,11)+MID(D47,16,1)*MOD(2^2,11)+MID(D47,17,1)*MOD(2^1,11),11),{0;1;2;3;4;5;6;7;8;9;10},{"1";"0";"X";"9";"8";"7";"6";"5";"4";"3";"2"})=RIGHT(D47,1)),TRUE(),"身份证号码不对")</f>
        <v>#VALUE!</v>
      </c>
    </row>
    <row r="48" spans="1:9" ht="24.75" customHeight="1">
      <c r="A48" s="10">
        <v>42</v>
      </c>
      <c r="B48" s="20"/>
      <c r="C48" s="12"/>
      <c r="D48" s="13"/>
      <c r="E48" s="14"/>
      <c r="F48" s="21">
        <f>ROUND(MAX((E48-IF(E48&lt;4000,800,E48*0.2))*10%*{2,3,4}-1000*{0,2,7},0),2)</f>
        <v>0</v>
      </c>
      <c r="G48" s="21">
        <f t="shared" si="0"/>
        <v>0</v>
      </c>
      <c r="H48" s="13"/>
      <c r="I48" s="1" t="e">
        <f>IF(AND(LEN(D48)=18,AND(1900&lt;VALUE(MID(D48,7,4)),VALUE(MID(D48,7,4))&lt;2020),AND(0&lt;VALUE(MID(D48,11,2)),VALUE(MID(D48,11,2))&lt;13),AND(0&lt;VALUE(MID(D48,13,2)),VALUE(MID(D48,13,2))&lt;32),LOOKUP(MOD(MID(D48,1,1)*MOD(2^17,11)+MID(D48,2,1)*MOD(2^16,11)+MID(D48,3,1)*MOD(2^15,11)+MID(D48,4,1)*MOD(2^14,11)+MID(D48,5,1)*MOD(2^13,11)+MID(D48,6,1)*MOD(2^12,11)+MID(D48,7,1)*MOD(2^11,11)+MID(D48,8,1)*MOD(2^10,11)+MID(D48,9,1)*MOD(2^9,11)+MID(D48,10,1)*MOD(2^8,11)+MID(D48,11,1)*MOD(2^7,11)+MID(D48,12,1)*MOD(2^6,11)+MID(D48,13,1)*MOD(2^5,11)+MID(D48,14,1)*MOD(2^4,11)+MID(D48,15,1)*MOD(2^3,11)+MID(D48,16,1)*MOD(2^2,11)+MID(D48,17,1)*MOD(2^1,11),11),{0;1;2;3;4;5;6;7;8;9;10},{"1";"0";"X";"9";"8";"7";"6";"5";"4";"3";"2"})=RIGHT(D48,1)),TRUE(),"身份证号码不对")</f>
        <v>#VALUE!</v>
      </c>
    </row>
    <row r="49" spans="1:9" ht="24.75" customHeight="1">
      <c r="A49" s="10">
        <v>43</v>
      </c>
      <c r="B49" s="20"/>
      <c r="C49" s="12"/>
      <c r="D49" s="13"/>
      <c r="E49" s="14"/>
      <c r="F49" s="21">
        <f>ROUND(MAX((E49-IF(E49&lt;4000,800,E49*0.2))*10%*{2,3,4}-1000*{0,2,7},0),2)</f>
        <v>0</v>
      </c>
      <c r="G49" s="21">
        <f t="shared" si="0"/>
        <v>0</v>
      </c>
      <c r="H49" s="13"/>
      <c r="I49" s="1" t="e">
        <f>IF(AND(LEN(D49)=18,AND(1900&lt;VALUE(MID(D49,7,4)),VALUE(MID(D49,7,4))&lt;2020),AND(0&lt;VALUE(MID(D49,11,2)),VALUE(MID(D49,11,2))&lt;13),AND(0&lt;VALUE(MID(D49,13,2)),VALUE(MID(D49,13,2))&lt;32),LOOKUP(MOD(MID(D49,1,1)*MOD(2^17,11)+MID(D49,2,1)*MOD(2^16,11)+MID(D49,3,1)*MOD(2^15,11)+MID(D49,4,1)*MOD(2^14,11)+MID(D49,5,1)*MOD(2^13,11)+MID(D49,6,1)*MOD(2^12,11)+MID(D49,7,1)*MOD(2^11,11)+MID(D49,8,1)*MOD(2^10,11)+MID(D49,9,1)*MOD(2^9,11)+MID(D49,10,1)*MOD(2^8,11)+MID(D49,11,1)*MOD(2^7,11)+MID(D49,12,1)*MOD(2^6,11)+MID(D49,13,1)*MOD(2^5,11)+MID(D49,14,1)*MOD(2^4,11)+MID(D49,15,1)*MOD(2^3,11)+MID(D49,16,1)*MOD(2^2,11)+MID(D49,17,1)*MOD(2^1,11),11),{0;1;2;3;4;5;6;7;8;9;10},{"1";"0";"X";"9";"8";"7";"6";"5";"4";"3";"2"})=RIGHT(D49,1)),TRUE(),"身份证号码不对")</f>
        <v>#VALUE!</v>
      </c>
    </row>
    <row r="50" spans="1:9" ht="24.75" customHeight="1">
      <c r="A50" s="10">
        <v>44</v>
      </c>
      <c r="B50" s="20"/>
      <c r="C50" s="12"/>
      <c r="D50" s="13"/>
      <c r="E50" s="14"/>
      <c r="F50" s="21">
        <f>ROUND(MAX((E50-IF(E50&lt;4000,800,E50*0.2))*10%*{2,3,4}-1000*{0,2,7},0),2)</f>
        <v>0</v>
      </c>
      <c r="G50" s="21">
        <f t="shared" si="0"/>
        <v>0</v>
      </c>
      <c r="H50" s="13"/>
      <c r="I50" s="1" t="e">
        <f>IF(AND(LEN(D50)=18,AND(1900&lt;VALUE(MID(D50,7,4)),VALUE(MID(D50,7,4))&lt;2020),AND(0&lt;VALUE(MID(D50,11,2)),VALUE(MID(D50,11,2))&lt;13),AND(0&lt;VALUE(MID(D50,13,2)),VALUE(MID(D50,13,2))&lt;32),LOOKUP(MOD(MID(D50,1,1)*MOD(2^17,11)+MID(D50,2,1)*MOD(2^16,11)+MID(D50,3,1)*MOD(2^15,11)+MID(D50,4,1)*MOD(2^14,11)+MID(D50,5,1)*MOD(2^13,11)+MID(D50,6,1)*MOD(2^12,11)+MID(D50,7,1)*MOD(2^11,11)+MID(D50,8,1)*MOD(2^10,11)+MID(D50,9,1)*MOD(2^9,11)+MID(D50,10,1)*MOD(2^8,11)+MID(D50,11,1)*MOD(2^7,11)+MID(D50,12,1)*MOD(2^6,11)+MID(D50,13,1)*MOD(2^5,11)+MID(D50,14,1)*MOD(2^4,11)+MID(D50,15,1)*MOD(2^3,11)+MID(D50,16,1)*MOD(2^2,11)+MID(D50,17,1)*MOD(2^1,11),11),{0;1;2;3;4;5;6;7;8;9;10},{"1";"0";"X";"9";"8";"7";"6";"5";"4";"3";"2"})=RIGHT(D50,1)),TRUE(),"身份证号码不对")</f>
        <v>#VALUE!</v>
      </c>
    </row>
    <row r="51" spans="1:9" ht="24.75" customHeight="1">
      <c r="A51" s="10">
        <v>45</v>
      </c>
      <c r="B51" s="20"/>
      <c r="C51" s="12"/>
      <c r="D51" s="13"/>
      <c r="E51" s="14"/>
      <c r="F51" s="21">
        <f>ROUND(MAX((E51-IF(E51&lt;4000,800,E51*0.2))*10%*{2,3,4}-1000*{0,2,7},0),2)</f>
        <v>0</v>
      </c>
      <c r="G51" s="21">
        <f t="shared" si="0"/>
        <v>0</v>
      </c>
      <c r="H51" s="13"/>
      <c r="I51" s="1" t="e">
        <f>IF(AND(LEN(D51)=18,AND(1900&lt;VALUE(MID(D51,7,4)),VALUE(MID(D51,7,4))&lt;2020),AND(0&lt;VALUE(MID(D51,11,2)),VALUE(MID(D51,11,2))&lt;13),AND(0&lt;VALUE(MID(D51,13,2)),VALUE(MID(D51,13,2))&lt;32),LOOKUP(MOD(MID(D51,1,1)*MOD(2^17,11)+MID(D51,2,1)*MOD(2^16,11)+MID(D51,3,1)*MOD(2^15,11)+MID(D51,4,1)*MOD(2^14,11)+MID(D51,5,1)*MOD(2^13,11)+MID(D51,6,1)*MOD(2^12,11)+MID(D51,7,1)*MOD(2^11,11)+MID(D51,8,1)*MOD(2^10,11)+MID(D51,9,1)*MOD(2^9,11)+MID(D51,10,1)*MOD(2^8,11)+MID(D51,11,1)*MOD(2^7,11)+MID(D51,12,1)*MOD(2^6,11)+MID(D51,13,1)*MOD(2^5,11)+MID(D51,14,1)*MOD(2^4,11)+MID(D51,15,1)*MOD(2^3,11)+MID(D51,16,1)*MOD(2^2,11)+MID(D51,17,1)*MOD(2^1,11),11),{0;1;2;3;4;5;6;7;8;9;10},{"1";"0";"X";"9";"8";"7";"6";"5";"4";"3";"2"})=RIGHT(D51,1)),TRUE(),"身份证号码不对")</f>
        <v>#VALUE!</v>
      </c>
    </row>
    <row r="52" spans="1:9" ht="24.75" customHeight="1">
      <c r="A52" s="10">
        <v>46</v>
      </c>
      <c r="B52" s="20"/>
      <c r="C52" s="12"/>
      <c r="D52" s="13"/>
      <c r="E52" s="14"/>
      <c r="F52" s="21">
        <f>ROUND(MAX((E52-IF(E52&lt;4000,800,E52*0.2))*10%*{2,3,4}-1000*{0,2,7},0),2)</f>
        <v>0</v>
      </c>
      <c r="G52" s="21">
        <f t="shared" si="0"/>
        <v>0</v>
      </c>
      <c r="H52" s="13"/>
      <c r="I52" s="1" t="e">
        <f>IF(AND(LEN(D52)=18,AND(1900&lt;VALUE(MID(D52,7,4)),VALUE(MID(D52,7,4))&lt;2020),AND(0&lt;VALUE(MID(D52,11,2)),VALUE(MID(D52,11,2))&lt;13),AND(0&lt;VALUE(MID(D52,13,2)),VALUE(MID(D52,13,2))&lt;32),LOOKUP(MOD(MID(D52,1,1)*MOD(2^17,11)+MID(D52,2,1)*MOD(2^16,11)+MID(D52,3,1)*MOD(2^15,11)+MID(D52,4,1)*MOD(2^14,11)+MID(D52,5,1)*MOD(2^13,11)+MID(D52,6,1)*MOD(2^12,11)+MID(D52,7,1)*MOD(2^11,11)+MID(D52,8,1)*MOD(2^10,11)+MID(D52,9,1)*MOD(2^9,11)+MID(D52,10,1)*MOD(2^8,11)+MID(D52,11,1)*MOD(2^7,11)+MID(D52,12,1)*MOD(2^6,11)+MID(D52,13,1)*MOD(2^5,11)+MID(D52,14,1)*MOD(2^4,11)+MID(D52,15,1)*MOD(2^3,11)+MID(D52,16,1)*MOD(2^2,11)+MID(D52,17,1)*MOD(2^1,11),11),{0;1;2;3;4;5;6;7;8;9;10},{"1";"0";"X";"9";"8";"7";"6";"5";"4";"3";"2"})=RIGHT(D52,1)),TRUE(),"身份证号码不对")</f>
        <v>#VALUE!</v>
      </c>
    </row>
    <row r="53" spans="1:9" ht="24.75" customHeight="1">
      <c r="A53" s="10">
        <v>47</v>
      </c>
      <c r="B53" s="20"/>
      <c r="C53" s="12"/>
      <c r="D53" s="13"/>
      <c r="E53" s="14"/>
      <c r="F53" s="21">
        <f>ROUND(MAX((E53-IF(E53&lt;4000,800,E53*0.2))*10%*{2,3,4}-1000*{0,2,7},0),2)</f>
        <v>0</v>
      </c>
      <c r="G53" s="21">
        <f t="shared" si="0"/>
        <v>0</v>
      </c>
      <c r="H53" s="13"/>
      <c r="I53" s="1" t="e">
        <f>IF(AND(LEN(D53)=18,AND(1900&lt;VALUE(MID(D53,7,4)),VALUE(MID(D53,7,4))&lt;2020),AND(0&lt;VALUE(MID(D53,11,2)),VALUE(MID(D53,11,2))&lt;13),AND(0&lt;VALUE(MID(D53,13,2)),VALUE(MID(D53,13,2))&lt;32),LOOKUP(MOD(MID(D53,1,1)*MOD(2^17,11)+MID(D53,2,1)*MOD(2^16,11)+MID(D53,3,1)*MOD(2^15,11)+MID(D53,4,1)*MOD(2^14,11)+MID(D53,5,1)*MOD(2^13,11)+MID(D53,6,1)*MOD(2^12,11)+MID(D53,7,1)*MOD(2^11,11)+MID(D53,8,1)*MOD(2^10,11)+MID(D53,9,1)*MOD(2^9,11)+MID(D53,10,1)*MOD(2^8,11)+MID(D53,11,1)*MOD(2^7,11)+MID(D53,12,1)*MOD(2^6,11)+MID(D53,13,1)*MOD(2^5,11)+MID(D53,14,1)*MOD(2^4,11)+MID(D53,15,1)*MOD(2^3,11)+MID(D53,16,1)*MOD(2^2,11)+MID(D53,17,1)*MOD(2^1,11),11),{0;1;2;3;4;5;6;7;8;9;10},{"1";"0";"X";"9";"8";"7";"6";"5";"4";"3";"2"})=RIGHT(D53,1)),TRUE(),"身份证号码不对")</f>
        <v>#VALUE!</v>
      </c>
    </row>
    <row r="54" spans="1:9" ht="24.75" customHeight="1">
      <c r="A54" s="10">
        <v>48</v>
      </c>
      <c r="B54" s="20"/>
      <c r="C54" s="12"/>
      <c r="D54" s="13"/>
      <c r="E54" s="14"/>
      <c r="F54" s="21">
        <f>ROUND(MAX((E54-IF(E54&lt;4000,800,E54*0.2))*10%*{2,3,4}-1000*{0,2,7},0),2)</f>
        <v>0</v>
      </c>
      <c r="G54" s="21">
        <f t="shared" si="0"/>
        <v>0</v>
      </c>
      <c r="H54" s="13"/>
      <c r="I54" s="1" t="e">
        <f>IF(AND(LEN(D54)=18,AND(1900&lt;VALUE(MID(D54,7,4)),VALUE(MID(D54,7,4))&lt;2020),AND(0&lt;VALUE(MID(D54,11,2)),VALUE(MID(D54,11,2))&lt;13),AND(0&lt;VALUE(MID(D54,13,2)),VALUE(MID(D54,13,2))&lt;32),LOOKUP(MOD(MID(D54,1,1)*MOD(2^17,11)+MID(D54,2,1)*MOD(2^16,11)+MID(D54,3,1)*MOD(2^15,11)+MID(D54,4,1)*MOD(2^14,11)+MID(D54,5,1)*MOD(2^13,11)+MID(D54,6,1)*MOD(2^12,11)+MID(D54,7,1)*MOD(2^11,11)+MID(D54,8,1)*MOD(2^10,11)+MID(D54,9,1)*MOD(2^9,11)+MID(D54,10,1)*MOD(2^8,11)+MID(D54,11,1)*MOD(2^7,11)+MID(D54,12,1)*MOD(2^6,11)+MID(D54,13,1)*MOD(2^5,11)+MID(D54,14,1)*MOD(2^4,11)+MID(D54,15,1)*MOD(2^3,11)+MID(D54,16,1)*MOD(2^2,11)+MID(D54,17,1)*MOD(2^1,11),11),{0;1;2;3;4;5;6;7;8;9;10},{"1";"0";"X";"9";"8";"7";"6";"5";"4";"3";"2"})=RIGHT(D54,1)),TRUE(),"身份证号码不对")</f>
        <v>#VALUE!</v>
      </c>
    </row>
    <row r="55" spans="1:9" ht="24.75" customHeight="1">
      <c r="A55" s="10">
        <v>49</v>
      </c>
      <c r="B55" s="20"/>
      <c r="C55" s="12"/>
      <c r="D55" s="13"/>
      <c r="E55" s="14"/>
      <c r="F55" s="21">
        <f>ROUND(MAX((E55-IF(E55&lt;4000,800,E55*0.2))*10%*{2,3,4}-1000*{0,2,7},0),2)</f>
        <v>0</v>
      </c>
      <c r="G55" s="21">
        <f t="shared" si="0"/>
        <v>0</v>
      </c>
      <c r="H55" s="13"/>
      <c r="I55" s="1" t="e">
        <f>IF(AND(LEN(D55)=18,AND(1900&lt;VALUE(MID(D55,7,4)),VALUE(MID(D55,7,4))&lt;2020),AND(0&lt;VALUE(MID(D55,11,2)),VALUE(MID(D55,11,2))&lt;13),AND(0&lt;VALUE(MID(D55,13,2)),VALUE(MID(D55,13,2))&lt;32),LOOKUP(MOD(MID(D55,1,1)*MOD(2^17,11)+MID(D55,2,1)*MOD(2^16,11)+MID(D55,3,1)*MOD(2^15,11)+MID(D55,4,1)*MOD(2^14,11)+MID(D55,5,1)*MOD(2^13,11)+MID(D55,6,1)*MOD(2^12,11)+MID(D55,7,1)*MOD(2^11,11)+MID(D55,8,1)*MOD(2^10,11)+MID(D55,9,1)*MOD(2^9,11)+MID(D55,10,1)*MOD(2^8,11)+MID(D55,11,1)*MOD(2^7,11)+MID(D55,12,1)*MOD(2^6,11)+MID(D55,13,1)*MOD(2^5,11)+MID(D55,14,1)*MOD(2^4,11)+MID(D55,15,1)*MOD(2^3,11)+MID(D55,16,1)*MOD(2^2,11)+MID(D55,17,1)*MOD(2^1,11),11),{0;1;2;3;4;5;6;7;8;9;10},{"1";"0";"X";"9";"8";"7";"6";"5";"4";"3";"2"})=RIGHT(D55,1)),TRUE(),"身份证号码不对")</f>
        <v>#VALUE!</v>
      </c>
    </row>
    <row r="56" spans="1:9" ht="24.75" customHeight="1">
      <c r="A56" s="10">
        <v>50</v>
      </c>
      <c r="B56" s="20"/>
      <c r="C56" s="12"/>
      <c r="D56" s="13"/>
      <c r="E56" s="14"/>
      <c r="F56" s="21">
        <f>ROUND(MAX((E56-IF(E56&lt;4000,800,E56*0.2))*10%*{2,3,4}-1000*{0,2,7},0),2)</f>
        <v>0</v>
      </c>
      <c r="G56" s="21">
        <f t="shared" si="0"/>
        <v>0</v>
      </c>
      <c r="H56" s="13"/>
      <c r="I56" s="1" t="e">
        <f>IF(AND(LEN(D56)=18,AND(1900&lt;VALUE(MID(D56,7,4)),VALUE(MID(D56,7,4))&lt;2020),AND(0&lt;VALUE(MID(D56,11,2)),VALUE(MID(D56,11,2))&lt;13),AND(0&lt;VALUE(MID(D56,13,2)),VALUE(MID(D56,13,2))&lt;32),LOOKUP(MOD(MID(D56,1,1)*MOD(2^17,11)+MID(D56,2,1)*MOD(2^16,11)+MID(D56,3,1)*MOD(2^15,11)+MID(D56,4,1)*MOD(2^14,11)+MID(D56,5,1)*MOD(2^13,11)+MID(D56,6,1)*MOD(2^12,11)+MID(D56,7,1)*MOD(2^11,11)+MID(D56,8,1)*MOD(2^10,11)+MID(D56,9,1)*MOD(2^9,11)+MID(D56,10,1)*MOD(2^8,11)+MID(D56,11,1)*MOD(2^7,11)+MID(D56,12,1)*MOD(2^6,11)+MID(D56,13,1)*MOD(2^5,11)+MID(D56,14,1)*MOD(2^4,11)+MID(D56,15,1)*MOD(2^3,11)+MID(D56,16,1)*MOD(2^2,11)+MID(D56,17,1)*MOD(2^1,11),11),{0;1;2;3;4;5;6;7;8;9;10},{"1";"0";"X";"9";"8";"7";"6";"5";"4";"3";"2"})=RIGHT(D56,1)),TRUE(),"身份证号码不对")</f>
        <v>#VALUE!</v>
      </c>
    </row>
    <row r="57" spans="1:9" ht="24.75" customHeight="1">
      <c r="A57" s="10">
        <v>51</v>
      </c>
      <c r="B57" s="20"/>
      <c r="C57" s="12"/>
      <c r="D57" s="13"/>
      <c r="E57" s="14"/>
      <c r="F57" s="21">
        <f>ROUND(MAX((E57-IF(E57&lt;4000,800,E57*0.2))*10%*{2,3,4}-1000*{0,2,7},0),2)</f>
        <v>0</v>
      </c>
      <c r="G57" s="21">
        <f t="shared" si="0"/>
        <v>0</v>
      </c>
      <c r="H57" s="13"/>
      <c r="I57" s="1" t="e">
        <f>IF(AND(LEN(D57)=18,AND(1900&lt;VALUE(MID(D57,7,4)),VALUE(MID(D57,7,4))&lt;2020),AND(0&lt;VALUE(MID(D57,11,2)),VALUE(MID(D57,11,2))&lt;13),AND(0&lt;VALUE(MID(D57,13,2)),VALUE(MID(D57,13,2))&lt;32),LOOKUP(MOD(MID(D57,1,1)*MOD(2^17,11)+MID(D57,2,1)*MOD(2^16,11)+MID(D57,3,1)*MOD(2^15,11)+MID(D57,4,1)*MOD(2^14,11)+MID(D57,5,1)*MOD(2^13,11)+MID(D57,6,1)*MOD(2^12,11)+MID(D57,7,1)*MOD(2^11,11)+MID(D57,8,1)*MOD(2^10,11)+MID(D57,9,1)*MOD(2^9,11)+MID(D57,10,1)*MOD(2^8,11)+MID(D57,11,1)*MOD(2^7,11)+MID(D57,12,1)*MOD(2^6,11)+MID(D57,13,1)*MOD(2^5,11)+MID(D57,14,1)*MOD(2^4,11)+MID(D57,15,1)*MOD(2^3,11)+MID(D57,16,1)*MOD(2^2,11)+MID(D57,17,1)*MOD(2^1,11),11),{0;1;2;3;4;5;6;7;8;9;10},{"1";"0";"X";"9";"8";"7";"6";"5";"4";"3";"2"})=RIGHT(D57,1)),TRUE(),"身份证号码不对")</f>
        <v>#VALUE!</v>
      </c>
    </row>
    <row r="58" spans="1:9" ht="24.75" customHeight="1">
      <c r="A58" s="10">
        <v>52</v>
      </c>
      <c r="B58" s="20"/>
      <c r="C58" s="12"/>
      <c r="D58" s="13"/>
      <c r="E58" s="14"/>
      <c r="F58" s="21">
        <f>ROUND(MAX((E58-IF(E58&lt;4000,800,E58*0.2))*10%*{2,3,4}-1000*{0,2,7},0),2)</f>
        <v>0</v>
      </c>
      <c r="G58" s="21">
        <f t="shared" si="0"/>
        <v>0</v>
      </c>
      <c r="H58" s="13"/>
      <c r="I58" s="1" t="e">
        <f>IF(AND(LEN(D58)=18,AND(1900&lt;VALUE(MID(D58,7,4)),VALUE(MID(D58,7,4))&lt;2020),AND(0&lt;VALUE(MID(D58,11,2)),VALUE(MID(D58,11,2))&lt;13),AND(0&lt;VALUE(MID(D58,13,2)),VALUE(MID(D58,13,2))&lt;32),LOOKUP(MOD(MID(D58,1,1)*MOD(2^17,11)+MID(D58,2,1)*MOD(2^16,11)+MID(D58,3,1)*MOD(2^15,11)+MID(D58,4,1)*MOD(2^14,11)+MID(D58,5,1)*MOD(2^13,11)+MID(D58,6,1)*MOD(2^12,11)+MID(D58,7,1)*MOD(2^11,11)+MID(D58,8,1)*MOD(2^10,11)+MID(D58,9,1)*MOD(2^9,11)+MID(D58,10,1)*MOD(2^8,11)+MID(D58,11,1)*MOD(2^7,11)+MID(D58,12,1)*MOD(2^6,11)+MID(D58,13,1)*MOD(2^5,11)+MID(D58,14,1)*MOD(2^4,11)+MID(D58,15,1)*MOD(2^3,11)+MID(D58,16,1)*MOD(2^2,11)+MID(D58,17,1)*MOD(2^1,11),11),{0;1;2;3;4;5;6;7;8;9;10},{"1";"0";"X";"9";"8";"7";"6";"5";"4";"3";"2"})=RIGHT(D58,1)),TRUE(),"身份证号码不对")</f>
        <v>#VALUE!</v>
      </c>
    </row>
    <row r="59" spans="1:9" ht="24.75" customHeight="1">
      <c r="A59" s="10">
        <v>53</v>
      </c>
      <c r="B59" s="20"/>
      <c r="C59" s="12"/>
      <c r="D59" s="13"/>
      <c r="E59" s="14"/>
      <c r="F59" s="21">
        <f>ROUND(MAX((E59-IF(E59&lt;4000,800,E59*0.2))*10%*{2,3,4}-1000*{0,2,7},0),2)</f>
        <v>0</v>
      </c>
      <c r="G59" s="21">
        <f t="shared" si="0"/>
        <v>0</v>
      </c>
      <c r="H59" s="13"/>
      <c r="I59" s="1" t="e">
        <f>IF(AND(LEN(D59)=18,AND(1900&lt;VALUE(MID(D59,7,4)),VALUE(MID(D59,7,4))&lt;2020),AND(0&lt;VALUE(MID(D59,11,2)),VALUE(MID(D59,11,2))&lt;13),AND(0&lt;VALUE(MID(D59,13,2)),VALUE(MID(D59,13,2))&lt;32),LOOKUP(MOD(MID(D59,1,1)*MOD(2^17,11)+MID(D59,2,1)*MOD(2^16,11)+MID(D59,3,1)*MOD(2^15,11)+MID(D59,4,1)*MOD(2^14,11)+MID(D59,5,1)*MOD(2^13,11)+MID(D59,6,1)*MOD(2^12,11)+MID(D59,7,1)*MOD(2^11,11)+MID(D59,8,1)*MOD(2^10,11)+MID(D59,9,1)*MOD(2^9,11)+MID(D59,10,1)*MOD(2^8,11)+MID(D59,11,1)*MOD(2^7,11)+MID(D59,12,1)*MOD(2^6,11)+MID(D59,13,1)*MOD(2^5,11)+MID(D59,14,1)*MOD(2^4,11)+MID(D59,15,1)*MOD(2^3,11)+MID(D59,16,1)*MOD(2^2,11)+MID(D59,17,1)*MOD(2^1,11),11),{0;1;2;3;4;5;6;7;8;9;10},{"1";"0";"X";"9";"8";"7";"6";"5";"4";"3";"2"})=RIGHT(D59,1)),TRUE(),"身份证号码不对")</f>
        <v>#VALUE!</v>
      </c>
    </row>
    <row r="60" spans="1:9" ht="24.75" customHeight="1">
      <c r="A60" s="10">
        <v>54</v>
      </c>
      <c r="B60" s="20"/>
      <c r="C60" s="12"/>
      <c r="D60" s="13"/>
      <c r="E60" s="14"/>
      <c r="F60" s="21">
        <f>ROUND(MAX((E60-IF(E60&lt;4000,800,E60*0.2))*10%*{2,3,4}-1000*{0,2,7},0),2)</f>
        <v>0</v>
      </c>
      <c r="G60" s="21">
        <f t="shared" si="0"/>
        <v>0</v>
      </c>
      <c r="H60" s="13"/>
      <c r="I60" s="1" t="e">
        <f>IF(AND(LEN(D60)=18,AND(1900&lt;VALUE(MID(D60,7,4)),VALUE(MID(D60,7,4))&lt;2020),AND(0&lt;VALUE(MID(D60,11,2)),VALUE(MID(D60,11,2))&lt;13),AND(0&lt;VALUE(MID(D60,13,2)),VALUE(MID(D60,13,2))&lt;32),LOOKUP(MOD(MID(D60,1,1)*MOD(2^17,11)+MID(D60,2,1)*MOD(2^16,11)+MID(D60,3,1)*MOD(2^15,11)+MID(D60,4,1)*MOD(2^14,11)+MID(D60,5,1)*MOD(2^13,11)+MID(D60,6,1)*MOD(2^12,11)+MID(D60,7,1)*MOD(2^11,11)+MID(D60,8,1)*MOD(2^10,11)+MID(D60,9,1)*MOD(2^9,11)+MID(D60,10,1)*MOD(2^8,11)+MID(D60,11,1)*MOD(2^7,11)+MID(D60,12,1)*MOD(2^6,11)+MID(D60,13,1)*MOD(2^5,11)+MID(D60,14,1)*MOD(2^4,11)+MID(D60,15,1)*MOD(2^3,11)+MID(D60,16,1)*MOD(2^2,11)+MID(D60,17,1)*MOD(2^1,11),11),{0;1;2;3;4;5;6;7;8;9;10},{"1";"0";"X";"9";"8";"7";"6";"5";"4";"3";"2"})=RIGHT(D60,1)),TRUE(),"身份证号码不对")</f>
        <v>#VALUE!</v>
      </c>
    </row>
    <row r="61" spans="1:9" ht="24.75" customHeight="1">
      <c r="A61" s="10">
        <v>55</v>
      </c>
      <c r="B61" s="20"/>
      <c r="C61" s="12"/>
      <c r="D61" s="13"/>
      <c r="E61" s="14"/>
      <c r="F61" s="21">
        <f>ROUND(MAX((E61-IF(E61&lt;4000,800,E61*0.2))*10%*{2,3,4}-1000*{0,2,7},0),2)</f>
        <v>0</v>
      </c>
      <c r="G61" s="21">
        <f t="shared" si="0"/>
        <v>0</v>
      </c>
      <c r="H61" s="13"/>
      <c r="I61" s="1" t="e">
        <f>IF(AND(LEN(D61)=18,AND(1900&lt;VALUE(MID(D61,7,4)),VALUE(MID(D61,7,4))&lt;2020),AND(0&lt;VALUE(MID(D61,11,2)),VALUE(MID(D61,11,2))&lt;13),AND(0&lt;VALUE(MID(D61,13,2)),VALUE(MID(D61,13,2))&lt;32),LOOKUP(MOD(MID(D61,1,1)*MOD(2^17,11)+MID(D61,2,1)*MOD(2^16,11)+MID(D61,3,1)*MOD(2^15,11)+MID(D61,4,1)*MOD(2^14,11)+MID(D61,5,1)*MOD(2^13,11)+MID(D61,6,1)*MOD(2^12,11)+MID(D61,7,1)*MOD(2^11,11)+MID(D61,8,1)*MOD(2^10,11)+MID(D61,9,1)*MOD(2^9,11)+MID(D61,10,1)*MOD(2^8,11)+MID(D61,11,1)*MOD(2^7,11)+MID(D61,12,1)*MOD(2^6,11)+MID(D61,13,1)*MOD(2^5,11)+MID(D61,14,1)*MOD(2^4,11)+MID(D61,15,1)*MOD(2^3,11)+MID(D61,16,1)*MOD(2^2,11)+MID(D61,17,1)*MOD(2^1,11),11),{0;1;2;3;4;5;6;7;8;9;10},{"1";"0";"X";"9";"8";"7";"6";"5";"4";"3";"2"})=RIGHT(D61,1)),TRUE(),"身份证号码不对")</f>
        <v>#VALUE!</v>
      </c>
    </row>
    <row r="62" spans="1:9" ht="24.75" customHeight="1">
      <c r="A62" s="10">
        <v>56</v>
      </c>
      <c r="B62" s="20"/>
      <c r="C62" s="12"/>
      <c r="D62" s="13"/>
      <c r="E62" s="14"/>
      <c r="F62" s="21">
        <f>ROUND(MAX((E62-IF(E62&lt;4000,800,E62*0.2))*10%*{2,3,4}-1000*{0,2,7},0),2)</f>
        <v>0</v>
      </c>
      <c r="G62" s="21">
        <f t="shared" si="0"/>
        <v>0</v>
      </c>
      <c r="H62" s="13"/>
      <c r="I62" s="1" t="e">
        <f>IF(AND(LEN(D62)=18,AND(1900&lt;VALUE(MID(D62,7,4)),VALUE(MID(D62,7,4))&lt;2020),AND(0&lt;VALUE(MID(D62,11,2)),VALUE(MID(D62,11,2))&lt;13),AND(0&lt;VALUE(MID(D62,13,2)),VALUE(MID(D62,13,2))&lt;32),LOOKUP(MOD(MID(D62,1,1)*MOD(2^17,11)+MID(D62,2,1)*MOD(2^16,11)+MID(D62,3,1)*MOD(2^15,11)+MID(D62,4,1)*MOD(2^14,11)+MID(D62,5,1)*MOD(2^13,11)+MID(D62,6,1)*MOD(2^12,11)+MID(D62,7,1)*MOD(2^11,11)+MID(D62,8,1)*MOD(2^10,11)+MID(D62,9,1)*MOD(2^9,11)+MID(D62,10,1)*MOD(2^8,11)+MID(D62,11,1)*MOD(2^7,11)+MID(D62,12,1)*MOD(2^6,11)+MID(D62,13,1)*MOD(2^5,11)+MID(D62,14,1)*MOD(2^4,11)+MID(D62,15,1)*MOD(2^3,11)+MID(D62,16,1)*MOD(2^2,11)+MID(D62,17,1)*MOD(2^1,11),11),{0;1;2;3;4;5;6;7;8;9;10},{"1";"0";"X";"9";"8";"7";"6";"5";"4";"3";"2"})=RIGHT(D62,1)),TRUE(),"身份证号码不对")</f>
        <v>#VALUE!</v>
      </c>
    </row>
    <row r="63" spans="1:9" ht="24.75" customHeight="1">
      <c r="A63" s="10">
        <v>57</v>
      </c>
      <c r="B63" s="20"/>
      <c r="C63" s="12"/>
      <c r="D63" s="13"/>
      <c r="E63" s="14"/>
      <c r="F63" s="21">
        <f>ROUND(MAX((E63-IF(E63&lt;4000,800,E63*0.2))*10%*{2,3,4}-1000*{0,2,7},0),2)</f>
        <v>0</v>
      </c>
      <c r="G63" s="21">
        <f t="shared" si="0"/>
        <v>0</v>
      </c>
      <c r="H63" s="13"/>
      <c r="I63" s="1" t="e">
        <f>IF(AND(LEN(D63)=18,AND(1900&lt;VALUE(MID(D63,7,4)),VALUE(MID(D63,7,4))&lt;2020),AND(0&lt;VALUE(MID(D63,11,2)),VALUE(MID(D63,11,2))&lt;13),AND(0&lt;VALUE(MID(D63,13,2)),VALUE(MID(D63,13,2))&lt;32),LOOKUP(MOD(MID(D63,1,1)*MOD(2^17,11)+MID(D63,2,1)*MOD(2^16,11)+MID(D63,3,1)*MOD(2^15,11)+MID(D63,4,1)*MOD(2^14,11)+MID(D63,5,1)*MOD(2^13,11)+MID(D63,6,1)*MOD(2^12,11)+MID(D63,7,1)*MOD(2^11,11)+MID(D63,8,1)*MOD(2^10,11)+MID(D63,9,1)*MOD(2^9,11)+MID(D63,10,1)*MOD(2^8,11)+MID(D63,11,1)*MOD(2^7,11)+MID(D63,12,1)*MOD(2^6,11)+MID(D63,13,1)*MOD(2^5,11)+MID(D63,14,1)*MOD(2^4,11)+MID(D63,15,1)*MOD(2^3,11)+MID(D63,16,1)*MOD(2^2,11)+MID(D63,17,1)*MOD(2^1,11),11),{0;1;2;3;4;5;6;7;8;9;10},{"1";"0";"X";"9";"8";"7";"6";"5";"4";"3";"2"})=RIGHT(D63,1)),TRUE(),"身份证号码不对")</f>
        <v>#VALUE!</v>
      </c>
    </row>
    <row r="64" spans="1:9" ht="24.75" customHeight="1">
      <c r="A64" s="10">
        <v>58</v>
      </c>
      <c r="B64" s="20"/>
      <c r="C64" s="12"/>
      <c r="D64" s="13"/>
      <c r="E64" s="14"/>
      <c r="F64" s="21">
        <f>ROUND(MAX((E64-IF(E64&lt;4000,800,E64*0.2))*10%*{2,3,4}-1000*{0,2,7},0),2)</f>
        <v>0</v>
      </c>
      <c r="G64" s="21">
        <f t="shared" si="0"/>
        <v>0</v>
      </c>
      <c r="H64" s="13"/>
      <c r="I64" s="1" t="e">
        <f>IF(AND(LEN(D64)=18,AND(1900&lt;VALUE(MID(D64,7,4)),VALUE(MID(D64,7,4))&lt;2020),AND(0&lt;VALUE(MID(D64,11,2)),VALUE(MID(D64,11,2))&lt;13),AND(0&lt;VALUE(MID(D64,13,2)),VALUE(MID(D64,13,2))&lt;32),LOOKUP(MOD(MID(D64,1,1)*MOD(2^17,11)+MID(D64,2,1)*MOD(2^16,11)+MID(D64,3,1)*MOD(2^15,11)+MID(D64,4,1)*MOD(2^14,11)+MID(D64,5,1)*MOD(2^13,11)+MID(D64,6,1)*MOD(2^12,11)+MID(D64,7,1)*MOD(2^11,11)+MID(D64,8,1)*MOD(2^10,11)+MID(D64,9,1)*MOD(2^9,11)+MID(D64,10,1)*MOD(2^8,11)+MID(D64,11,1)*MOD(2^7,11)+MID(D64,12,1)*MOD(2^6,11)+MID(D64,13,1)*MOD(2^5,11)+MID(D64,14,1)*MOD(2^4,11)+MID(D64,15,1)*MOD(2^3,11)+MID(D64,16,1)*MOD(2^2,11)+MID(D64,17,1)*MOD(2^1,11),11),{0;1;2;3;4;5;6;7;8;9;10},{"1";"0";"X";"9";"8";"7";"6";"5";"4";"3";"2"})=RIGHT(D64,1)),TRUE(),"身份证号码不对")</f>
        <v>#VALUE!</v>
      </c>
    </row>
    <row r="65" spans="1:9" ht="24.75" customHeight="1">
      <c r="A65" s="10">
        <v>59</v>
      </c>
      <c r="B65" s="20"/>
      <c r="C65" s="12"/>
      <c r="D65" s="13"/>
      <c r="E65" s="14"/>
      <c r="F65" s="21">
        <f>ROUND(MAX((E65-IF(E65&lt;4000,800,E65*0.2))*10%*{2,3,4}-1000*{0,2,7},0),2)</f>
        <v>0</v>
      </c>
      <c r="G65" s="21">
        <f t="shared" si="0"/>
        <v>0</v>
      </c>
      <c r="H65" s="13"/>
      <c r="I65" s="1" t="e">
        <f>IF(AND(LEN(D65)=18,AND(1900&lt;VALUE(MID(D65,7,4)),VALUE(MID(D65,7,4))&lt;2020),AND(0&lt;VALUE(MID(D65,11,2)),VALUE(MID(D65,11,2))&lt;13),AND(0&lt;VALUE(MID(D65,13,2)),VALUE(MID(D65,13,2))&lt;32),LOOKUP(MOD(MID(D65,1,1)*MOD(2^17,11)+MID(D65,2,1)*MOD(2^16,11)+MID(D65,3,1)*MOD(2^15,11)+MID(D65,4,1)*MOD(2^14,11)+MID(D65,5,1)*MOD(2^13,11)+MID(D65,6,1)*MOD(2^12,11)+MID(D65,7,1)*MOD(2^11,11)+MID(D65,8,1)*MOD(2^10,11)+MID(D65,9,1)*MOD(2^9,11)+MID(D65,10,1)*MOD(2^8,11)+MID(D65,11,1)*MOD(2^7,11)+MID(D65,12,1)*MOD(2^6,11)+MID(D65,13,1)*MOD(2^5,11)+MID(D65,14,1)*MOD(2^4,11)+MID(D65,15,1)*MOD(2^3,11)+MID(D65,16,1)*MOD(2^2,11)+MID(D65,17,1)*MOD(2^1,11),11),{0;1;2;3;4;5;6;7;8;9;10},{"1";"0";"X";"9";"8";"7";"6";"5";"4";"3";"2"})=RIGHT(D65,1)),TRUE(),"身份证号码不对")</f>
        <v>#VALUE!</v>
      </c>
    </row>
    <row r="66" spans="1:9" ht="24.75" customHeight="1">
      <c r="A66" s="10">
        <v>60</v>
      </c>
      <c r="B66" s="20"/>
      <c r="C66" s="12"/>
      <c r="D66" s="13"/>
      <c r="E66" s="14"/>
      <c r="F66" s="21">
        <f>ROUND(MAX((E66-IF(E66&lt;4000,800,E66*0.2))*10%*{2,3,4}-1000*{0,2,7},0),2)</f>
        <v>0</v>
      </c>
      <c r="G66" s="21">
        <f t="shared" si="0"/>
        <v>0</v>
      </c>
      <c r="H66" s="13"/>
      <c r="I66" s="1" t="e">
        <f>IF(AND(LEN(D66)=18,AND(1900&lt;VALUE(MID(D66,7,4)),VALUE(MID(D66,7,4))&lt;2020),AND(0&lt;VALUE(MID(D66,11,2)),VALUE(MID(D66,11,2))&lt;13),AND(0&lt;VALUE(MID(D66,13,2)),VALUE(MID(D66,13,2))&lt;32),LOOKUP(MOD(MID(D66,1,1)*MOD(2^17,11)+MID(D66,2,1)*MOD(2^16,11)+MID(D66,3,1)*MOD(2^15,11)+MID(D66,4,1)*MOD(2^14,11)+MID(D66,5,1)*MOD(2^13,11)+MID(D66,6,1)*MOD(2^12,11)+MID(D66,7,1)*MOD(2^11,11)+MID(D66,8,1)*MOD(2^10,11)+MID(D66,9,1)*MOD(2^9,11)+MID(D66,10,1)*MOD(2^8,11)+MID(D66,11,1)*MOD(2^7,11)+MID(D66,12,1)*MOD(2^6,11)+MID(D66,13,1)*MOD(2^5,11)+MID(D66,14,1)*MOD(2^4,11)+MID(D66,15,1)*MOD(2^3,11)+MID(D66,16,1)*MOD(2^2,11)+MID(D66,17,1)*MOD(2^1,11),11),{0;1;2;3;4;5;6;7;8;9;10},{"1";"0";"X";"9";"8";"7";"6";"5";"4";"3";"2"})=RIGHT(D66,1)),TRUE(),"身份证号码不对")</f>
        <v>#VALUE!</v>
      </c>
    </row>
    <row r="67" spans="1:9" ht="24.75" customHeight="1">
      <c r="A67" s="10">
        <v>61</v>
      </c>
      <c r="B67" s="20"/>
      <c r="C67" s="12"/>
      <c r="D67" s="13"/>
      <c r="E67" s="14"/>
      <c r="F67" s="21">
        <f>ROUND(MAX((E67-IF(E67&lt;4000,800,E67*0.2))*10%*{2,3,4}-1000*{0,2,7},0),2)</f>
        <v>0</v>
      </c>
      <c r="G67" s="21">
        <f t="shared" si="0"/>
        <v>0</v>
      </c>
      <c r="H67" s="13"/>
      <c r="I67" s="1" t="e">
        <f>IF(AND(LEN(D67)=18,AND(1900&lt;VALUE(MID(D67,7,4)),VALUE(MID(D67,7,4))&lt;2020),AND(0&lt;VALUE(MID(D67,11,2)),VALUE(MID(D67,11,2))&lt;13),AND(0&lt;VALUE(MID(D67,13,2)),VALUE(MID(D67,13,2))&lt;32),LOOKUP(MOD(MID(D67,1,1)*MOD(2^17,11)+MID(D67,2,1)*MOD(2^16,11)+MID(D67,3,1)*MOD(2^15,11)+MID(D67,4,1)*MOD(2^14,11)+MID(D67,5,1)*MOD(2^13,11)+MID(D67,6,1)*MOD(2^12,11)+MID(D67,7,1)*MOD(2^11,11)+MID(D67,8,1)*MOD(2^10,11)+MID(D67,9,1)*MOD(2^9,11)+MID(D67,10,1)*MOD(2^8,11)+MID(D67,11,1)*MOD(2^7,11)+MID(D67,12,1)*MOD(2^6,11)+MID(D67,13,1)*MOD(2^5,11)+MID(D67,14,1)*MOD(2^4,11)+MID(D67,15,1)*MOD(2^3,11)+MID(D67,16,1)*MOD(2^2,11)+MID(D67,17,1)*MOD(2^1,11),11),{0;1;2;3;4;5;6;7;8;9;10},{"1";"0";"X";"9";"8";"7";"6";"5";"4";"3";"2"})=RIGHT(D67,1)),TRUE(),"身份证号码不对")</f>
        <v>#VALUE!</v>
      </c>
    </row>
    <row r="68" spans="1:9" ht="24.75" customHeight="1">
      <c r="A68" s="10">
        <v>62</v>
      </c>
      <c r="B68" s="20"/>
      <c r="C68" s="12"/>
      <c r="D68" s="13"/>
      <c r="E68" s="14"/>
      <c r="F68" s="21">
        <f>ROUND(MAX((E68-IF(E68&lt;4000,800,E68*0.2))*10%*{2,3,4}-1000*{0,2,7},0),2)</f>
        <v>0</v>
      </c>
      <c r="G68" s="21">
        <f t="shared" si="0"/>
        <v>0</v>
      </c>
      <c r="H68" s="13"/>
      <c r="I68" s="1" t="e">
        <f>IF(AND(LEN(D68)=18,AND(1900&lt;VALUE(MID(D68,7,4)),VALUE(MID(D68,7,4))&lt;2020),AND(0&lt;VALUE(MID(D68,11,2)),VALUE(MID(D68,11,2))&lt;13),AND(0&lt;VALUE(MID(D68,13,2)),VALUE(MID(D68,13,2))&lt;32),LOOKUP(MOD(MID(D68,1,1)*MOD(2^17,11)+MID(D68,2,1)*MOD(2^16,11)+MID(D68,3,1)*MOD(2^15,11)+MID(D68,4,1)*MOD(2^14,11)+MID(D68,5,1)*MOD(2^13,11)+MID(D68,6,1)*MOD(2^12,11)+MID(D68,7,1)*MOD(2^11,11)+MID(D68,8,1)*MOD(2^10,11)+MID(D68,9,1)*MOD(2^9,11)+MID(D68,10,1)*MOD(2^8,11)+MID(D68,11,1)*MOD(2^7,11)+MID(D68,12,1)*MOD(2^6,11)+MID(D68,13,1)*MOD(2^5,11)+MID(D68,14,1)*MOD(2^4,11)+MID(D68,15,1)*MOD(2^3,11)+MID(D68,16,1)*MOD(2^2,11)+MID(D68,17,1)*MOD(2^1,11),11),{0;1;2;3;4;5;6;7;8;9;10},{"1";"0";"X";"9";"8";"7";"6";"5";"4";"3";"2"})=RIGHT(D68,1)),TRUE(),"身份证号码不对")</f>
        <v>#VALUE!</v>
      </c>
    </row>
    <row r="69" spans="1:9" ht="24.75" customHeight="1">
      <c r="A69" s="10">
        <v>63</v>
      </c>
      <c r="B69" s="20"/>
      <c r="C69" s="12"/>
      <c r="D69" s="13"/>
      <c r="E69" s="14"/>
      <c r="F69" s="21">
        <f>ROUND(MAX((E69-IF(E69&lt;4000,800,E69*0.2))*10%*{2,3,4}-1000*{0,2,7},0),2)</f>
        <v>0</v>
      </c>
      <c r="G69" s="21">
        <f t="shared" si="0"/>
        <v>0</v>
      </c>
      <c r="H69" s="13"/>
      <c r="I69" s="1" t="e">
        <f>IF(AND(LEN(D69)=18,AND(1900&lt;VALUE(MID(D69,7,4)),VALUE(MID(D69,7,4))&lt;2020),AND(0&lt;VALUE(MID(D69,11,2)),VALUE(MID(D69,11,2))&lt;13),AND(0&lt;VALUE(MID(D69,13,2)),VALUE(MID(D69,13,2))&lt;32),LOOKUP(MOD(MID(D69,1,1)*MOD(2^17,11)+MID(D69,2,1)*MOD(2^16,11)+MID(D69,3,1)*MOD(2^15,11)+MID(D69,4,1)*MOD(2^14,11)+MID(D69,5,1)*MOD(2^13,11)+MID(D69,6,1)*MOD(2^12,11)+MID(D69,7,1)*MOD(2^11,11)+MID(D69,8,1)*MOD(2^10,11)+MID(D69,9,1)*MOD(2^9,11)+MID(D69,10,1)*MOD(2^8,11)+MID(D69,11,1)*MOD(2^7,11)+MID(D69,12,1)*MOD(2^6,11)+MID(D69,13,1)*MOD(2^5,11)+MID(D69,14,1)*MOD(2^4,11)+MID(D69,15,1)*MOD(2^3,11)+MID(D69,16,1)*MOD(2^2,11)+MID(D69,17,1)*MOD(2^1,11),11),{0;1;2;3;4;5;6;7;8;9;10},{"1";"0";"X";"9";"8";"7";"6";"5";"4";"3";"2"})=RIGHT(D69,1)),TRUE(),"身份证号码不对")</f>
        <v>#VALUE!</v>
      </c>
    </row>
    <row r="70" spans="1:9" ht="24.75" customHeight="1">
      <c r="A70" s="10">
        <v>64</v>
      </c>
      <c r="B70" s="20"/>
      <c r="C70" s="12"/>
      <c r="D70" s="13"/>
      <c r="E70" s="14"/>
      <c r="F70" s="21">
        <f>ROUND(MAX((E70-IF(E70&lt;4000,800,E70*0.2))*10%*{2,3,4}-1000*{0,2,7},0),2)</f>
        <v>0</v>
      </c>
      <c r="G70" s="21">
        <f t="shared" si="0"/>
        <v>0</v>
      </c>
      <c r="H70" s="13"/>
      <c r="I70" s="1" t="e">
        <f>IF(AND(LEN(D70)=18,AND(1900&lt;VALUE(MID(D70,7,4)),VALUE(MID(D70,7,4))&lt;2020),AND(0&lt;VALUE(MID(D70,11,2)),VALUE(MID(D70,11,2))&lt;13),AND(0&lt;VALUE(MID(D70,13,2)),VALUE(MID(D70,13,2))&lt;32),LOOKUP(MOD(MID(D70,1,1)*MOD(2^17,11)+MID(D70,2,1)*MOD(2^16,11)+MID(D70,3,1)*MOD(2^15,11)+MID(D70,4,1)*MOD(2^14,11)+MID(D70,5,1)*MOD(2^13,11)+MID(D70,6,1)*MOD(2^12,11)+MID(D70,7,1)*MOD(2^11,11)+MID(D70,8,1)*MOD(2^10,11)+MID(D70,9,1)*MOD(2^9,11)+MID(D70,10,1)*MOD(2^8,11)+MID(D70,11,1)*MOD(2^7,11)+MID(D70,12,1)*MOD(2^6,11)+MID(D70,13,1)*MOD(2^5,11)+MID(D70,14,1)*MOD(2^4,11)+MID(D70,15,1)*MOD(2^3,11)+MID(D70,16,1)*MOD(2^2,11)+MID(D70,17,1)*MOD(2^1,11),11),{0;1;2;3;4;5;6;7;8;9;10},{"1";"0";"X";"9";"8";"7";"6";"5";"4";"3";"2"})=RIGHT(D70,1)),TRUE(),"身份证号码不对")</f>
        <v>#VALUE!</v>
      </c>
    </row>
    <row r="71" spans="1:9" ht="24.75" customHeight="1">
      <c r="A71" s="10">
        <v>65</v>
      </c>
      <c r="B71" s="20"/>
      <c r="C71" s="12"/>
      <c r="D71" s="13"/>
      <c r="E71" s="14"/>
      <c r="F71" s="21">
        <f>ROUND(MAX((E71-IF(E71&lt;4000,800,E71*0.2))*10%*{2,3,4}-1000*{0,2,7},0),2)</f>
        <v>0</v>
      </c>
      <c r="G71" s="21">
        <f t="shared" si="0"/>
        <v>0</v>
      </c>
      <c r="H71" s="13"/>
      <c r="I71" s="1" t="e">
        <f>IF(AND(LEN(D71)=18,AND(1900&lt;VALUE(MID(D71,7,4)),VALUE(MID(D71,7,4))&lt;2020),AND(0&lt;VALUE(MID(D71,11,2)),VALUE(MID(D71,11,2))&lt;13),AND(0&lt;VALUE(MID(D71,13,2)),VALUE(MID(D71,13,2))&lt;32),LOOKUP(MOD(MID(D71,1,1)*MOD(2^17,11)+MID(D71,2,1)*MOD(2^16,11)+MID(D71,3,1)*MOD(2^15,11)+MID(D71,4,1)*MOD(2^14,11)+MID(D71,5,1)*MOD(2^13,11)+MID(D71,6,1)*MOD(2^12,11)+MID(D71,7,1)*MOD(2^11,11)+MID(D71,8,1)*MOD(2^10,11)+MID(D71,9,1)*MOD(2^9,11)+MID(D71,10,1)*MOD(2^8,11)+MID(D71,11,1)*MOD(2^7,11)+MID(D71,12,1)*MOD(2^6,11)+MID(D71,13,1)*MOD(2^5,11)+MID(D71,14,1)*MOD(2^4,11)+MID(D71,15,1)*MOD(2^3,11)+MID(D71,16,1)*MOD(2^2,11)+MID(D71,17,1)*MOD(2^1,11),11),{0;1;2;3;4;5;6;7;8;9;10},{"1";"0";"X";"9";"8";"7";"6";"5";"4";"3";"2"})=RIGHT(D71,1)),TRUE(),"身份证号码不对")</f>
        <v>#VALUE!</v>
      </c>
    </row>
    <row r="72" spans="1:9" ht="24.75" customHeight="1">
      <c r="A72" s="10">
        <v>66</v>
      </c>
      <c r="B72" s="20"/>
      <c r="C72" s="12"/>
      <c r="D72" s="13"/>
      <c r="E72" s="14"/>
      <c r="F72" s="21">
        <f>ROUND(MAX((E72-IF(E72&lt;4000,800,E72*0.2))*10%*{2,3,4}-1000*{0,2,7},0),2)</f>
        <v>0</v>
      </c>
      <c r="G72" s="21">
        <f aca="true" t="shared" si="1" ref="G72:G135">E72-F72</f>
        <v>0</v>
      </c>
      <c r="H72" s="13"/>
      <c r="I72" s="1" t="e">
        <f>IF(AND(LEN(D72)=18,AND(1900&lt;VALUE(MID(D72,7,4)),VALUE(MID(D72,7,4))&lt;2020),AND(0&lt;VALUE(MID(D72,11,2)),VALUE(MID(D72,11,2))&lt;13),AND(0&lt;VALUE(MID(D72,13,2)),VALUE(MID(D72,13,2))&lt;32),LOOKUP(MOD(MID(D72,1,1)*MOD(2^17,11)+MID(D72,2,1)*MOD(2^16,11)+MID(D72,3,1)*MOD(2^15,11)+MID(D72,4,1)*MOD(2^14,11)+MID(D72,5,1)*MOD(2^13,11)+MID(D72,6,1)*MOD(2^12,11)+MID(D72,7,1)*MOD(2^11,11)+MID(D72,8,1)*MOD(2^10,11)+MID(D72,9,1)*MOD(2^9,11)+MID(D72,10,1)*MOD(2^8,11)+MID(D72,11,1)*MOD(2^7,11)+MID(D72,12,1)*MOD(2^6,11)+MID(D72,13,1)*MOD(2^5,11)+MID(D72,14,1)*MOD(2^4,11)+MID(D72,15,1)*MOD(2^3,11)+MID(D72,16,1)*MOD(2^2,11)+MID(D72,17,1)*MOD(2^1,11),11),{0;1;2;3;4;5;6;7;8;9;10},{"1";"0";"X";"9";"8";"7";"6";"5";"4";"3";"2"})=RIGHT(D72,1)),TRUE(),"身份证号码不对")</f>
        <v>#VALUE!</v>
      </c>
    </row>
    <row r="73" spans="1:9" ht="24.75" customHeight="1">
      <c r="A73" s="10">
        <v>67</v>
      </c>
      <c r="B73" s="20"/>
      <c r="C73" s="12"/>
      <c r="D73" s="13"/>
      <c r="E73" s="14"/>
      <c r="F73" s="21">
        <f>ROUND(MAX((E73-IF(E73&lt;4000,800,E73*0.2))*10%*{2,3,4}-1000*{0,2,7},0),2)</f>
        <v>0</v>
      </c>
      <c r="G73" s="21">
        <f t="shared" si="1"/>
        <v>0</v>
      </c>
      <c r="H73" s="13"/>
      <c r="I73" s="1" t="e">
        <f>IF(AND(LEN(D73)=18,AND(1900&lt;VALUE(MID(D73,7,4)),VALUE(MID(D73,7,4))&lt;2020),AND(0&lt;VALUE(MID(D73,11,2)),VALUE(MID(D73,11,2))&lt;13),AND(0&lt;VALUE(MID(D73,13,2)),VALUE(MID(D73,13,2))&lt;32),LOOKUP(MOD(MID(D73,1,1)*MOD(2^17,11)+MID(D73,2,1)*MOD(2^16,11)+MID(D73,3,1)*MOD(2^15,11)+MID(D73,4,1)*MOD(2^14,11)+MID(D73,5,1)*MOD(2^13,11)+MID(D73,6,1)*MOD(2^12,11)+MID(D73,7,1)*MOD(2^11,11)+MID(D73,8,1)*MOD(2^10,11)+MID(D73,9,1)*MOD(2^9,11)+MID(D73,10,1)*MOD(2^8,11)+MID(D73,11,1)*MOD(2^7,11)+MID(D73,12,1)*MOD(2^6,11)+MID(D73,13,1)*MOD(2^5,11)+MID(D73,14,1)*MOD(2^4,11)+MID(D73,15,1)*MOD(2^3,11)+MID(D73,16,1)*MOD(2^2,11)+MID(D73,17,1)*MOD(2^1,11),11),{0;1;2;3;4;5;6;7;8;9;10},{"1";"0";"X";"9";"8";"7";"6";"5";"4";"3";"2"})=RIGHT(D73,1)),TRUE(),"身份证号码不对")</f>
        <v>#VALUE!</v>
      </c>
    </row>
    <row r="74" spans="1:9" ht="24.75" customHeight="1">
      <c r="A74" s="10">
        <v>68</v>
      </c>
      <c r="B74" s="20"/>
      <c r="C74" s="12"/>
      <c r="D74" s="13"/>
      <c r="E74" s="14"/>
      <c r="F74" s="21">
        <f>ROUND(MAX((E74-IF(E74&lt;4000,800,E74*0.2))*10%*{2,3,4}-1000*{0,2,7},0),2)</f>
        <v>0</v>
      </c>
      <c r="G74" s="21">
        <f t="shared" si="1"/>
        <v>0</v>
      </c>
      <c r="H74" s="13"/>
      <c r="I74" s="1" t="e">
        <f>IF(AND(LEN(D74)=18,AND(1900&lt;VALUE(MID(D74,7,4)),VALUE(MID(D74,7,4))&lt;2020),AND(0&lt;VALUE(MID(D74,11,2)),VALUE(MID(D74,11,2))&lt;13),AND(0&lt;VALUE(MID(D74,13,2)),VALUE(MID(D74,13,2))&lt;32),LOOKUP(MOD(MID(D74,1,1)*MOD(2^17,11)+MID(D74,2,1)*MOD(2^16,11)+MID(D74,3,1)*MOD(2^15,11)+MID(D74,4,1)*MOD(2^14,11)+MID(D74,5,1)*MOD(2^13,11)+MID(D74,6,1)*MOD(2^12,11)+MID(D74,7,1)*MOD(2^11,11)+MID(D74,8,1)*MOD(2^10,11)+MID(D74,9,1)*MOD(2^9,11)+MID(D74,10,1)*MOD(2^8,11)+MID(D74,11,1)*MOD(2^7,11)+MID(D74,12,1)*MOD(2^6,11)+MID(D74,13,1)*MOD(2^5,11)+MID(D74,14,1)*MOD(2^4,11)+MID(D74,15,1)*MOD(2^3,11)+MID(D74,16,1)*MOD(2^2,11)+MID(D74,17,1)*MOD(2^1,11),11),{0;1;2;3;4;5;6;7;8;9;10},{"1";"0";"X";"9";"8";"7";"6";"5";"4";"3";"2"})=RIGHT(D74,1)),TRUE(),"身份证号码不对")</f>
        <v>#VALUE!</v>
      </c>
    </row>
    <row r="75" spans="1:9" ht="24.75" customHeight="1">
      <c r="A75" s="10">
        <v>69</v>
      </c>
      <c r="B75" s="20"/>
      <c r="C75" s="12"/>
      <c r="D75" s="13"/>
      <c r="E75" s="14"/>
      <c r="F75" s="21">
        <f>ROUND(MAX((E75-IF(E75&lt;4000,800,E75*0.2))*10%*{2,3,4}-1000*{0,2,7},0),2)</f>
        <v>0</v>
      </c>
      <c r="G75" s="21">
        <f t="shared" si="1"/>
        <v>0</v>
      </c>
      <c r="H75" s="13"/>
      <c r="I75" s="1" t="e">
        <f>IF(AND(LEN(D75)=18,AND(1900&lt;VALUE(MID(D75,7,4)),VALUE(MID(D75,7,4))&lt;2020),AND(0&lt;VALUE(MID(D75,11,2)),VALUE(MID(D75,11,2))&lt;13),AND(0&lt;VALUE(MID(D75,13,2)),VALUE(MID(D75,13,2))&lt;32),LOOKUP(MOD(MID(D75,1,1)*MOD(2^17,11)+MID(D75,2,1)*MOD(2^16,11)+MID(D75,3,1)*MOD(2^15,11)+MID(D75,4,1)*MOD(2^14,11)+MID(D75,5,1)*MOD(2^13,11)+MID(D75,6,1)*MOD(2^12,11)+MID(D75,7,1)*MOD(2^11,11)+MID(D75,8,1)*MOD(2^10,11)+MID(D75,9,1)*MOD(2^9,11)+MID(D75,10,1)*MOD(2^8,11)+MID(D75,11,1)*MOD(2^7,11)+MID(D75,12,1)*MOD(2^6,11)+MID(D75,13,1)*MOD(2^5,11)+MID(D75,14,1)*MOD(2^4,11)+MID(D75,15,1)*MOD(2^3,11)+MID(D75,16,1)*MOD(2^2,11)+MID(D75,17,1)*MOD(2^1,11),11),{0;1;2;3;4;5;6;7;8;9;10},{"1";"0";"X";"9";"8";"7";"6";"5";"4";"3";"2"})=RIGHT(D75,1)),TRUE(),"身份证号码不对")</f>
        <v>#VALUE!</v>
      </c>
    </row>
    <row r="76" spans="1:9" ht="24.75" customHeight="1">
      <c r="A76" s="10">
        <v>70</v>
      </c>
      <c r="B76" s="20"/>
      <c r="C76" s="12"/>
      <c r="D76" s="13"/>
      <c r="E76" s="14"/>
      <c r="F76" s="21">
        <f>ROUND(MAX((E76-IF(E76&lt;4000,800,E76*0.2))*10%*{2,3,4}-1000*{0,2,7},0),2)</f>
        <v>0</v>
      </c>
      <c r="G76" s="21">
        <f t="shared" si="1"/>
        <v>0</v>
      </c>
      <c r="H76" s="13"/>
      <c r="I76" s="1" t="e">
        <f>IF(AND(LEN(D76)=18,AND(1900&lt;VALUE(MID(D76,7,4)),VALUE(MID(D76,7,4))&lt;2020),AND(0&lt;VALUE(MID(D76,11,2)),VALUE(MID(D76,11,2))&lt;13),AND(0&lt;VALUE(MID(D76,13,2)),VALUE(MID(D76,13,2))&lt;32),LOOKUP(MOD(MID(D76,1,1)*MOD(2^17,11)+MID(D76,2,1)*MOD(2^16,11)+MID(D76,3,1)*MOD(2^15,11)+MID(D76,4,1)*MOD(2^14,11)+MID(D76,5,1)*MOD(2^13,11)+MID(D76,6,1)*MOD(2^12,11)+MID(D76,7,1)*MOD(2^11,11)+MID(D76,8,1)*MOD(2^10,11)+MID(D76,9,1)*MOD(2^9,11)+MID(D76,10,1)*MOD(2^8,11)+MID(D76,11,1)*MOD(2^7,11)+MID(D76,12,1)*MOD(2^6,11)+MID(D76,13,1)*MOD(2^5,11)+MID(D76,14,1)*MOD(2^4,11)+MID(D76,15,1)*MOD(2^3,11)+MID(D76,16,1)*MOD(2^2,11)+MID(D76,17,1)*MOD(2^1,11),11),{0;1;2;3;4;5;6;7;8;9;10},{"1";"0";"X";"9";"8";"7";"6";"5";"4";"3";"2"})=RIGHT(D76,1)),TRUE(),"身份证号码不对")</f>
        <v>#VALUE!</v>
      </c>
    </row>
    <row r="77" spans="1:9" ht="24.75" customHeight="1">
      <c r="A77" s="10">
        <v>71</v>
      </c>
      <c r="B77" s="20"/>
      <c r="C77" s="12"/>
      <c r="D77" s="13"/>
      <c r="E77" s="14"/>
      <c r="F77" s="21">
        <f>ROUND(MAX((E77-IF(E77&lt;4000,800,E77*0.2))*10%*{2,3,4}-1000*{0,2,7},0),2)</f>
        <v>0</v>
      </c>
      <c r="G77" s="21">
        <f t="shared" si="1"/>
        <v>0</v>
      </c>
      <c r="H77" s="13"/>
      <c r="I77" s="1" t="e">
        <f>IF(AND(LEN(D77)=18,AND(1900&lt;VALUE(MID(D77,7,4)),VALUE(MID(D77,7,4))&lt;2020),AND(0&lt;VALUE(MID(D77,11,2)),VALUE(MID(D77,11,2))&lt;13),AND(0&lt;VALUE(MID(D77,13,2)),VALUE(MID(D77,13,2))&lt;32),LOOKUP(MOD(MID(D77,1,1)*MOD(2^17,11)+MID(D77,2,1)*MOD(2^16,11)+MID(D77,3,1)*MOD(2^15,11)+MID(D77,4,1)*MOD(2^14,11)+MID(D77,5,1)*MOD(2^13,11)+MID(D77,6,1)*MOD(2^12,11)+MID(D77,7,1)*MOD(2^11,11)+MID(D77,8,1)*MOD(2^10,11)+MID(D77,9,1)*MOD(2^9,11)+MID(D77,10,1)*MOD(2^8,11)+MID(D77,11,1)*MOD(2^7,11)+MID(D77,12,1)*MOD(2^6,11)+MID(D77,13,1)*MOD(2^5,11)+MID(D77,14,1)*MOD(2^4,11)+MID(D77,15,1)*MOD(2^3,11)+MID(D77,16,1)*MOD(2^2,11)+MID(D77,17,1)*MOD(2^1,11),11),{0;1;2;3;4;5;6;7;8;9;10},{"1";"0";"X";"9";"8";"7";"6";"5";"4";"3";"2"})=RIGHT(D77,1)),TRUE(),"身份证号码不对")</f>
        <v>#VALUE!</v>
      </c>
    </row>
    <row r="78" spans="1:9" ht="24.75" customHeight="1">
      <c r="A78" s="10">
        <v>72</v>
      </c>
      <c r="B78" s="20"/>
      <c r="C78" s="12"/>
      <c r="D78" s="13"/>
      <c r="E78" s="14"/>
      <c r="F78" s="21">
        <f>ROUND(MAX((E78-IF(E78&lt;4000,800,E78*0.2))*10%*{2,3,4}-1000*{0,2,7},0),2)</f>
        <v>0</v>
      </c>
      <c r="G78" s="21">
        <f t="shared" si="1"/>
        <v>0</v>
      </c>
      <c r="H78" s="13"/>
      <c r="I78" s="1" t="e">
        <f>IF(AND(LEN(D78)=18,AND(1900&lt;VALUE(MID(D78,7,4)),VALUE(MID(D78,7,4))&lt;2020),AND(0&lt;VALUE(MID(D78,11,2)),VALUE(MID(D78,11,2))&lt;13),AND(0&lt;VALUE(MID(D78,13,2)),VALUE(MID(D78,13,2))&lt;32),LOOKUP(MOD(MID(D78,1,1)*MOD(2^17,11)+MID(D78,2,1)*MOD(2^16,11)+MID(D78,3,1)*MOD(2^15,11)+MID(D78,4,1)*MOD(2^14,11)+MID(D78,5,1)*MOD(2^13,11)+MID(D78,6,1)*MOD(2^12,11)+MID(D78,7,1)*MOD(2^11,11)+MID(D78,8,1)*MOD(2^10,11)+MID(D78,9,1)*MOD(2^9,11)+MID(D78,10,1)*MOD(2^8,11)+MID(D78,11,1)*MOD(2^7,11)+MID(D78,12,1)*MOD(2^6,11)+MID(D78,13,1)*MOD(2^5,11)+MID(D78,14,1)*MOD(2^4,11)+MID(D78,15,1)*MOD(2^3,11)+MID(D78,16,1)*MOD(2^2,11)+MID(D78,17,1)*MOD(2^1,11),11),{0;1;2;3;4;5;6;7;8;9;10},{"1";"0";"X";"9";"8";"7";"6";"5";"4";"3";"2"})=RIGHT(D78,1)),TRUE(),"身份证号码不对")</f>
        <v>#VALUE!</v>
      </c>
    </row>
    <row r="79" spans="1:9" ht="24.75" customHeight="1">
      <c r="A79" s="10">
        <v>73</v>
      </c>
      <c r="B79" s="20"/>
      <c r="C79" s="12"/>
      <c r="D79" s="13"/>
      <c r="E79" s="14"/>
      <c r="F79" s="21">
        <f>ROUND(MAX((E79-IF(E79&lt;4000,800,E79*0.2))*10%*{2,3,4}-1000*{0,2,7},0),2)</f>
        <v>0</v>
      </c>
      <c r="G79" s="21">
        <f t="shared" si="1"/>
        <v>0</v>
      </c>
      <c r="H79" s="13"/>
      <c r="I79" s="1" t="e">
        <f>IF(AND(LEN(D79)=18,AND(1900&lt;VALUE(MID(D79,7,4)),VALUE(MID(D79,7,4))&lt;2020),AND(0&lt;VALUE(MID(D79,11,2)),VALUE(MID(D79,11,2))&lt;13),AND(0&lt;VALUE(MID(D79,13,2)),VALUE(MID(D79,13,2))&lt;32),LOOKUP(MOD(MID(D79,1,1)*MOD(2^17,11)+MID(D79,2,1)*MOD(2^16,11)+MID(D79,3,1)*MOD(2^15,11)+MID(D79,4,1)*MOD(2^14,11)+MID(D79,5,1)*MOD(2^13,11)+MID(D79,6,1)*MOD(2^12,11)+MID(D79,7,1)*MOD(2^11,11)+MID(D79,8,1)*MOD(2^10,11)+MID(D79,9,1)*MOD(2^9,11)+MID(D79,10,1)*MOD(2^8,11)+MID(D79,11,1)*MOD(2^7,11)+MID(D79,12,1)*MOD(2^6,11)+MID(D79,13,1)*MOD(2^5,11)+MID(D79,14,1)*MOD(2^4,11)+MID(D79,15,1)*MOD(2^3,11)+MID(D79,16,1)*MOD(2^2,11)+MID(D79,17,1)*MOD(2^1,11),11),{0;1;2;3;4;5;6;7;8;9;10},{"1";"0";"X";"9";"8";"7";"6";"5";"4";"3";"2"})=RIGHT(D79,1)),TRUE(),"身份证号码不对")</f>
        <v>#VALUE!</v>
      </c>
    </row>
    <row r="80" spans="1:9" ht="24.75" customHeight="1">
      <c r="A80" s="10">
        <v>74</v>
      </c>
      <c r="B80" s="20"/>
      <c r="C80" s="12"/>
      <c r="D80" s="13"/>
      <c r="E80" s="14"/>
      <c r="F80" s="21">
        <f>ROUND(MAX((E80-IF(E80&lt;4000,800,E80*0.2))*10%*{2,3,4}-1000*{0,2,7},0),2)</f>
        <v>0</v>
      </c>
      <c r="G80" s="21">
        <f t="shared" si="1"/>
        <v>0</v>
      </c>
      <c r="H80" s="13"/>
      <c r="I80" s="1" t="e">
        <f>IF(AND(LEN(D80)=18,AND(1900&lt;VALUE(MID(D80,7,4)),VALUE(MID(D80,7,4))&lt;2020),AND(0&lt;VALUE(MID(D80,11,2)),VALUE(MID(D80,11,2))&lt;13),AND(0&lt;VALUE(MID(D80,13,2)),VALUE(MID(D80,13,2))&lt;32),LOOKUP(MOD(MID(D80,1,1)*MOD(2^17,11)+MID(D80,2,1)*MOD(2^16,11)+MID(D80,3,1)*MOD(2^15,11)+MID(D80,4,1)*MOD(2^14,11)+MID(D80,5,1)*MOD(2^13,11)+MID(D80,6,1)*MOD(2^12,11)+MID(D80,7,1)*MOD(2^11,11)+MID(D80,8,1)*MOD(2^10,11)+MID(D80,9,1)*MOD(2^9,11)+MID(D80,10,1)*MOD(2^8,11)+MID(D80,11,1)*MOD(2^7,11)+MID(D80,12,1)*MOD(2^6,11)+MID(D80,13,1)*MOD(2^5,11)+MID(D80,14,1)*MOD(2^4,11)+MID(D80,15,1)*MOD(2^3,11)+MID(D80,16,1)*MOD(2^2,11)+MID(D80,17,1)*MOD(2^1,11),11),{0;1;2;3;4;5;6;7;8;9;10},{"1";"0";"X";"9";"8";"7";"6";"5";"4";"3";"2"})=RIGHT(D80,1)),TRUE(),"身份证号码不对")</f>
        <v>#VALUE!</v>
      </c>
    </row>
    <row r="81" spans="1:9" ht="24.75" customHeight="1">
      <c r="A81" s="10">
        <v>75</v>
      </c>
      <c r="B81" s="20"/>
      <c r="C81" s="12"/>
      <c r="D81" s="13"/>
      <c r="E81" s="14"/>
      <c r="F81" s="21">
        <f>ROUND(MAX((E81-IF(E81&lt;4000,800,E81*0.2))*10%*{2,3,4}-1000*{0,2,7},0),2)</f>
        <v>0</v>
      </c>
      <c r="G81" s="21">
        <f t="shared" si="1"/>
        <v>0</v>
      </c>
      <c r="H81" s="13"/>
      <c r="I81" s="1" t="e">
        <f>IF(AND(LEN(D81)=18,AND(1900&lt;VALUE(MID(D81,7,4)),VALUE(MID(D81,7,4))&lt;2020),AND(0&lt;VALUE(MID(D81,11,2)),VALUE(MID(D81,11,2))&lt;13),AND(0&lt;VALUE(MID(D81,13,2)),VALUE(MID(D81,13,2))&lt;32),LOOKUP(MOD(MID(D81,1,1)*MOD(2^17,11)+MID(D81,2,1)*MOD(2^16,11)+MID(D81,3,1)*MOD(2^15,11)+MID(D81,4,1)*MOD(2^14,11)+MID(D81,5,1)*MOD(2^13,11)+MID(D81,6,1)*MOD(2^12,11)+MID(D81,7,1)*MOD(2^11,11)+MID(D81,8,1)*MOD(2^10,11)+MID(D81,9,1)*MOD(2^9,11)+MID(D81,10,1)*MOD(2^8,11)+MID(D81,11,1)*MOD(2^7,11)+MID(D81,12,1)*MOD(2^6,11)+MID(D81,13,1)*MOD(2^5,11)+MID(D81,14,1)*MOD(2^4,11)+MID(D81,15,1)*MOD(2^3,11)+MID(D81,16,1)*MOD(2^2,11)+MID(D81,17,1)*MOD(2^1,11),11),{0;1;2;3;4;5;6;7;8;9;10},{"1";"0";"X";"9";"8";"7";"6";"5";"4";"3";"2"})=RIGHT(D81,1)),TRUE(),"身份证号码不对")</f>
        <v>#VALUE!</v>
      </c>
    </row>
    <row r="82" spans="1:9" ht="24.75" customHeight="1">
      <c r="A82" s="10">
        <v>76</v>
      </c>
      <c r="B82" s="20"/>
      <c r="C82" s="12"/>
      <c r="D82" s="13"/>
      <c r="E82" s="14"/>
      <c r="F82" s="21">
        <f>ROUND(MAX((E82-IF(E82&lt;4000,800,E82*0.2))*10%*{2,3,4}-1000*{0,2,7},0),2)</f>
        <v>0</v>
      </c>
      <c r="G82" s="21">
        <f t="shared" si="1"/>
        <v>0</v>
      </c>
      <c r="H82" s="13"/>
      <c r="I82" s="1" t="e">
        <f>IF(AND(LEN(D82)=18,AND(1900&lt;VALUE(MID(D82,7,4)),VALUE(MID(D82,7,4))&lt;2020),AND(0&lt;VALUE(MID(D82,11,2)),VALUE(MID(D82,11,2))&lt;13),AND(0&lt;VALUE(MID(D82,13,2)),VALUE(MID(D82,13,2))&lt;32),LOOKUP(MOD(MID(D82,1,1)*MOD(2^17,11)+MID(D82,2,1)*MOD(2^16,11)+MID(D82,3,1)*MOD(2^15,11)+MID(D82,4,1)*MOD(2^14,11)+MID(D82,5,1)*MOD(2^13,11)+MID(D82,6,1)*MOD(2^12,11)+MID(D82,7,1)*MOD(2^11,11)+MID(D82,8,1)*MOD(2^10,11)+MID(D82,9,1)*MOD(2^9,11)+MID(D82,10,1)*MOD(2^8,11)+MID(D82,11,1)*MOD(2^7,11)+MID(D82,12,1)*MOD(2^6,11)+MID(D82,13,1)*MOD(2^5,11)+MID(D82,14,1)*MOD(2^4,11)+MID(D82,15,1)*MOD(2^3,11)+MID(D82,16,1)*MOD(2^2,11)+MID(D82,17,1)*MOD(2^1,11),11),{0;1;2;3;4;5;6;7;8;9;10},{"1";"0";"X";"9";"8";"7";"6";"5";"4";"3";"2"})=RIGHT(D82,1)),TRUE(),"身份证号码不对")</f>
        <v>#VALUE!</v>
      </c>
    </row>
    <row r="83" spans="1:9" ht="24.75" customHeight="1">
      <c r="A83" s="10">
        <v>77</v>
      </c>
      <c r="B83" s="20"/>
      <c r="C83" s="12"/>
      <c r="D83" s="13"/>
      <c r="E83" s="14"/>
      <c r="F83" s="21">
        <f>ROUND(MAX((E83-IF(E83&lt;4000,800,E83*0.2))*10%*{2,3,4}-1000*{0,2,7},0),2)</f>
        <v>0</v>
      </c>
      <c r="G83" s="21">
        <f t="shared" si="1"/>
        <v>0</v>
      </c>
      <c r="H83" s="13"/>
      <c r="I83" s="1" t="e">
        <f>IF(AND(LEN(D83)=18,AND(1900&lt;VALUE(MID(D83,7,4)),VALUE(MID(D83,7,4))&lt;2020),AND(0&lt;VALUE(MID(D83,11,2)),VALUE(MID(D83,11,2))&lt;13),AND(0&lt;VALUE(MID(D83,13,2)),VALUE(MID(D83,13,2))&lt;32),LOOKUP(MOD(MID(D83,1,1)*MOD(2^17,11)+MID(D83,2,1)*MOD(2^16,11)+MID(D83,3,1)*MOD(2^15,11)+MID(D83,4,1)*MOD(2^14,11)+MID(D83,5,1)*MOD(2^13,11)+MID(D83,6,1)*MOD(2^12,11)+MID(D83,7,1)*MOD(2^11,11)+MID(D83,8,1)*MOD(2^10,11)+MID(D83,9,1)*MOD(2^9,11)+MID(D83,10,1)*MOD(2^8,11)+MID(D83,11,1)*MOD(2^7,11)+MID(D83,12,1)*MOD(2^6,11)+MID(D83,13,1)*MOD(2^5,11)+MID(D83,14,1)*MOD(2^4,11)+MID(D83,15,1)*MOD(2^3,11)+MID(D83,16,1)*MOD(2^2,11)+MID(D83,17,1)*MOD(2^1,11),11),{0;1;2;3;4;5;6;7;8;9;10},{"1";"0";"X";"9";"8";"7";"6";"5";"4";"3";"2"})=RIGHT(D83,1)),TRUE(),"身份证号码不对")</f>
        <v>#VALUE!</v>
      </c>
    </row>
    <row r="84" spans="1:9" ht="24.75" customHeight="1">
      <c r="A84" s="10">
        <v>78</v>
      </c>
      <c r="B84" s="20"/>
      <c r="C84" s="12"/>
      <c r="D84" s="13"/>
      <c r="E84" s="14"/>
      <c r="F84" s="21">
        <f>ROUND(MAX((E84-IF(E84&lt;4000,800,E84*0.2))*10%*{2,3,4}-1000*{0,2,7},0),2)</f>
        <v>0</v>
      </c>
      <c r="G84" s="21">
        <f t="shared" si="1"/>
        <v>0</v>
      </c>
      <c r="H84" s="13"/>
      <c r="I84" s="1" t="e">
        <f>IF(AND(LEN(D84)=18,AND(1900&lt;VALUE(MID(D84,7,4)),VALUE(MID(D84,7,4))&lt;2020),AND(0&lt;VALUE(MID(D84,11,2)),VALUE(MID(D84,11,2))&lt;13),AND(0&lt;VALUE(MID(D84,13,2)),VALUE(MID(D84,13,2))&lt;32),LOOKUP(MOD(MID(D84,1,1)*MOD(2^17,11)+MID(D84,2,1)*MOD(2^16,11)+MID(D84,3,1)*MOD(2^15,11)+MID(D84,4,1)*MOD(2^14,11)+MID(D84,5,1)*MOD(2^13,11)+MID(D84,6,1)*MOD(2^12,11)+MID(D84,7,1)*MOD(2^11,11)+MID(D84,8,1)*MOD(2^10,11)+MID(D84,9,1)*MOD(2^9,11)+MID(D84,10,1)*MOD(2^8,11)+MID(D84,11,1)*MOD(2^7,11)+MID(D84,12,1)*MOD(2^6,11)+MID(D84,13,1)*MOD(2^5,11)+MID(D84,14,1)*MOD(2^4,11)+MID(D84,15,1)*MOD(2^3,11)+MID(D84,16,1)*MOD(2^2,11)+MID(D84,17,1)*MOD(2^1,11),11),{0;1;2;3;4;5;6;7;8;9;10},{"1";"0";"X";"9";"8";"7";"6";"5";"4";"3";"2"})=RIGHT(D84,1)),TRUE(),"身份证号码不对")</f>
        <v>#VALUE!</v>
      </c>
    </row>
    <row r="85" spans="1:9" ht="24.75" customHeight="1">
      <c r="A85" s="10">
        <v>79</v>
      </c>
      <c r="B85" s="20"/>
      <c r="C85" s="12"/>
      <c r="D85" s="13"/>
      <c r="E85" s="14"/>
      <c r="F85" s="21">
        <f>ROUND(MAX((E85-IF(E85&lt;4000,800,E85*0.2))*10%*{2,3,4}-1000*{0,2,7},0),2)</f>
        <v>0</v>
      </c>
      <c r="G85" s="21">
        <f t="shared" si="1"/>
        <v>0</v>
      </c>
      <c r="H85" s="13"/>
      <c r="I85" s="1" t="e">
        <f>IF(AND(LEN(D85)=18,AND(1900&lt;VALUE(MID(D85,7,4)),VALUE(MID(D85,7,4))&lt;2020),AND(0&lt;VALUE(MID(D85,11,2)),VALUE(MID(D85,11,2))&lt;13),AND(0&lt;VALUE(MID(D85,13,2)),VALUE(MID(D85,13,2))&lt;32),LOOKUP(MOD(MID(D85,1,1)*MOD(2^17,11)+MID(D85,2,1)*MOD(2^16,11)+MID(D85,3,1)*MOD(2^15,11)+MID(D85,4,1)*MOD(2^14,11)+MID(D85,5,1)*MOD(2^13,11)+MID(D85,6,1)*MOD(2^12,11)+MID(D85,7,1)*MOD(2^11,11)+MID(D85,8,1)*MOD(2^10,11)+MID(D85,9,1)*MOD(2^9,11)+MID(D85,10,1)*MOD(2^8,11)+MID(D85,11,1)*MOD(2^7,11)+MID(D85,12,1)*MOD(2^6,11)+MID(D85,13,1)*MOD(2^5,11)+MID(D85,14,1)*MOD(2^4,11)+MID(D85,15,1)*MOD(2^3,11)+MID(D85,16,1)*MOD(2^2,11)+MID(D85,17,1)*MOD(2^1,11),11),{0;1;2;3;4;5;6;7;8;9;10},{"1";"0";"X";"9";"8";"7";"6";"5";"4";"3";"2"})=RIGHT(D85,1)),TRUE(),"身份证号码不对")</f>
        <v>#VALUE!</v>
      </c>
    </row>
    <row r="86" spans="1:9" ht="24.75" customHeight="1">
      <c r="A86" s="10">
        <v>80</v>
      </c>
      <c r="B86" s="20"/>
      <c r="C86" s="12"/>
      <c r="D86" s="13"/>
      <c r="E86" s="14"/>
      <c r="F86" s="21">
        <f>ROUND(MAX((E86-IF(E86&lt;4000,800,E86*0.2))*10%*{2,3,4}-1000*{0,2,7},0),2)</f>
        <v>0</v>
      </c>
      <c r="G86" s="21">
        <f t="shared" si="1"/>
        <v>0</v>
      </c>
      <c r="H86" s="13"/>
      <c r="I86" s="1" t="e">
        <f>IF(AND(LEN(D86)=18,AND(1900&lt;VALUE(MID(D86,7,4)),VALUE(MID(D86,7,4))&lt;2020),AND(0&lt;VALUE(MID(D86,11,2)),VALUE(MID(D86,11,2))&lt;13),AND(0&lt;VALUE(MID(D86,13,2)),VALUE(MID(D86,13,2))&lt;32),LOOKUP(MOD(MID(D86,1,1)*MOD(2^17,11)+MID(D86,2,1)*MOD(2^16,11)+MID(D86,3,1)*MOD(2^15,11)+MID(D86,4,1)*MOD(2^14,11)+MID(D86,5,1)*MOD(2^13,11)+MID(D86,6,1)*MOD(2^12,11)+MID(D86,7,1)*MOD(2^11,11)+MID(D86,8,1)*MOD(2^10,11)+MID(D86,9,1)*MOD(2^9,11)+MID(D86,10,1)*MOD(2^8,11)+MID(D86,11,1)*MOD(2^7,11)+MID(D86,12,1)*MOD(2^6,11)+MID(D86,13,1)*MOD(2^5,11)+MID(D86,14,1)*MOD(2^4,11)+MID(D86,15,1)*MOD(2^3,11)+MID(D86,16,1)*MOD(2^2,11)+MID(D86,17,1)*MOD(2^1,11),11),{0;1;2;3;4;5;6;7;8;9;10},{"1";"0";"X";"9";"8";"7";"6";"5";"4";"3";"2"})=RIGHT(D86,1)),TRUE(),"身份证号码不对")</f>
        <v>#VALUE!</v>
      </c>
    </row>
    <row r="87" spans="1:9" ht="24.75" customHeight="1">
      <c r="A87" s="10">
        <v>81</v>
      </c>
      <c r="B87" s="20"/>
      <c r="C87" s="12"/>
      <c r="D87" s="13"/>
      <c r="E87" s="14"/>
      <c r="F87" s="21">
        <f>ROUND(MAX((E87-IF(E87&lt;4000,800,E87*0.2))*10%*{2,3,4}-1000*{0,2,7},0),2)</f>
        <v>0</v>
      </c>
      <c r="G87" s="21">
        <f t="shared" si="1"/>
        <v>0</v>
      </c>
      <c r="H87" s="13"/>
      <c r="I87" s="1" t="e">
        <f>IF(AND(LEN(D87)=18,AND(1900&lt;VALUE(MID(D87,7,4)),VALUE(MID(D87,7,4))&lt;2020),AND(0&lt;VALUE(MID(D87,11,2)),VALUE(MID(D87,11,2))&lt;13),AND(0&lt;VALUE(MID(D87,13,2)),VALUE(MID(D87,13,2))&lt;32),LOOKUP(MOD(MID(D87,1,1)*MOD(2^17,11)+MID(D87,2,1)*MOD(2^16,11)+MID(D87,3,1)*MOD(2^15,11)+MID(D87,4,1)*MOD(2^14,11)+MID(D87,5,1)*MOD(2^13,11)+MID(D87,6,1)*MOD(2^12,11)+MID(D87,7,1)*MOD(2^11,11)+MID(D87,8,1)*MOD(2^10,11)+MID(D87,9,1)*MOD(2^9,11)+MID(D87,10,1)*MOD(2^8,11)+MID(D87,11,1)*MOD(2^7,11)+MID(D87,12,1)*MOD(2^6,11)+MID(D87,13,1)*MOD(2^5,11)+MID(D87,14,1)*MOD(2^4,11)+MID(D87,15,1)*MOD(2^3,11)+MID(D87,16,1)*MOD(2^2,11)+MID(D87,17,1)*MOD(2^1,11),11),{0;1;2;3;4;5;6;7;8;9;10},{"1";"0";"X";"9";"8";"7";"6";"5";"4";"3";"2"})=RIGHT(D87,1)),TRUE(),"身份证号码不对")</f>
        <v>#VALUE!</v>
      </c>
    </row>
    <row r="88" spans="1:9" ht="24.75" customHeight="1">
      <c r="A88" s="10">
        <v>82</v>
      </c>
      <c r="B88" s="20"/>
      <c r="C88" s="12"/>
      <c r="D88" s="13"/>
      <c r="E88" s="14"/>
      <c r="F88" s="21">
        <f>ROUND(MAX((E88-IF(E88&lt;4000,800,E88*0.2))*10%*{2,3,4}-1000*{0,2,7},0),2)</f>
        <v>0</v>
      </c>
      <c r="G88" s="21">
        <f t="shared" si="1"/>
        <v>0</v>
      </c>
      <c r="H88" s="13"/>
      <c r="I88" s="1" t="e">
        <f>IF(AND(LEN(D88)=18,AND(1900&lt;VALUE(MID(D88,7,4)),VALUE(MID(D88,7,4))&lt;2020),AND(0&lt;VALUE(MID(D88,11,2)),VALUE(MID(D88,11,2))&lt;13),AND(0&lt;VALUE(MID(D88,13,2)),VALUE(MID(D88,13,2))&lt;32),LOOKUP(MOD(MID(D88,1,1)*MOD(2^17,11)+MID(D88,2,1)*MOD(2^16,11)+MID(D88,3,1)*MOD(2^15,11)+MID(D88,4,1)*MOD(2^14,11)+MID(D88,5,1)*MOD(2^13,11)+MID(D88,6,1)*MOD(2^12,11)+MID(D88,7,1)*MOD(2^11,11)+MID(D88,8,1)*MOD(2^10,11)+MID(D88,9,1)*MOD(2^9,11)+MID(D88,10,1)*MOD(2^8,11)+MID(D88,11,1)*MOD(2^7,11)+MID(D88,12,1)*MOD(2^6,11)+MID(D88,13,1)*MOD(2^5,11)+MID(D88,14,1)*MOD(2^4,11)+MID(D88,15,1)*MOD(2^3,11)+MID(D88,16,1)*MOD(2^2,11)+MID(D88,17,1)*MOD(2^1,11),11),{0;1;2;3;4;5;6;7;8;9;10},{"1";"0";"X";"9";"8";"7";"6";"5";"4";"3";"2"})=RIGHT(D88,1)),TRUE(),"身份证号码不对")</f>
        <v>#VALUE!</v>
      </c>
    </row>
    <row r="89" spans="1:9" ht="24.75" customHeight="1">
      <c r="A89" s="10">
        <v>83</v>
      </c>
      <c r="B89" s="20"/>
      <c r="C89" s="12"/>
      <c r="D89" s="13"/>
      <c r="E89" s="14"/>
      <c r="F89" s="21">
        <f>ROUND(MAX((E89-IF(E89&lt;4000,800,E89*0.2))*10%*{2,3,4}-1000*{0,2,7},0),2)</f>
        <v>0</v>
      </c>
      <c r="G89" s="21">
        <f t="shared" si="1"/>
        <v>0</v>
      </c>
      <c r="H89" s="13"/>
      <c r="I89" s="1" t="e">
        <f>IF(AND(LEN(D89)=18,AND(1900&lt;VALUE(MID(D89,7,4)),VALUE(MID(D89,7,4))&lt;2020),AND(0&lt;VALUE(MID(D89,11,2)),VALUE(MID(D89,11,2))&lt;13),AND(0&lt;VALUE(MID(D89,13,2)),VALUE(MID(D89,13,2))&lt;32),LOOKUP(MOD(MID(D89,1,1)*MOD(2^17,11)+MID(D89,2,1)*MOD(2^16,11)+MID(D89,3,1)*MOD(2^15,11)+MID(D89,4,1)*MOD(2^14,11)+MID(D89,5,1)*MOD(2^13,11)+MID(D89,6,1)*MOD(2^12,11)+MID(D89,7,1)*MOD(2^11,11)+MID(D89,8,1)*MOD(2^10,11)+MID(D89,9,1)*MOD(2^9,11)+MID(D89,10,1)*MOD(2^8,11)+MID(D89,11,1)*MOD(2^7,11)+MID(D89,12,1)*MOD(2^6,11)+MID(D89,13,1)*MOD(2^5,11)+MID(D89,14,1)*MOD(2^4,11)+MID(D89,15,1)*MOD(2^3,11)+MID(D89,16,1)*MOD(2^2,11)+MID(D89,17,1)*MOD(2^1,11),11),{0;1;2;3;4;5;6;7;8;9;10},{"1";"0";"X";"9";"8";"7";"6";"5";"4";"3";"2"})=RIGHT(D89,1)),TRUE(),"身份证号码不对")</f>
        <v>#VALUE!</v>
      </c>
    </row>
    <row r="90" spans="1:9" ht="24.75" customHeight="1">
      <c r="A90" s="10">
        <v>84</v>
      </c>
      <c r="B90" s="20"/>
      <c r="C90" s="12"/>
      <c r="D90" s="13"/>
      <c r="E90" s="14"/>
      <c r="F90" s="21">
        <f>ROUND(MAX((E90-IF(E90&lt;4000,800,E90*0.2))*10%*{2,3,4}-1000*{0,2,7},0),2)</f>
        <v>0</v>
      </c>
      <c r="G90" s="21">
        <f t="shared" si="1"/>
        <v>0</v>
      </c>
      <c r="H90" s="13"/>
      <c r="I90" s="1" t="e">
        <f>IF(AND(LEN(D90)=18,AND(1900&lt;VALUE(MID(D90,7,4)),VALUE(MID(D90,7,4))&lt;2020),AND(0&lt;VALUE(MID(D90,11,2)),VALUE(MID(D90,11,2))&lt;13),AND(0&lt;VALUE(MID(D90,13,2)),VALUE(MID(D90,13,2))&lt;32),LOOKUP(MOD(MID(D90,1,1)*MOD(2^17,11)+MID(D90,2,1)*MOD(2^16,11)+MID(D90,3,1)*MOD(2^15,11)+MID(D90,4,1)*MOD(2^14,11)+MID(D90,5,1)*MOD(2^13,11)+MID(D90,6,1)*MOD(2^12,11)+MID(D90,7,1)*MOD(2^11,11)+MID(D90,8,1)*MOD(2^10,11)+MID(D90,9,1)*MOD(2^9,11)+MID(D90,10,1)*MOD(2^8,11)+MID(D90,11,1)*MOD(2^7,11)+MID(D90,12,1)*MOD(2^6,11)+MID(D90,13,1)*MOD(2^5,11)+MID(D90,14,1)*MOD(2^4,11)+MID(D90,15,1)*MOD(2^3,11)+MID(D90,16,1)*MOD(2^2,11)+MID(D90,17,1)*MOD(2^1,11),11),{0;1;2;3;4;5;6;7;8;9;10},{"1";"0";"X";"9";"8";"7";"6";"5";"4";"3";"2"})=RIGHT(D90,1)),TRUE(),"身份证号码不对")</f>
        <v>#VALUE!</v>
      </c>
    </row>
    <row r="91" spans="1:9" ht="24.75" customHeight="1">
      <c r="A91" s="10">
        <v>85</v>
      </c>
      <c r="B91" s="20"/>
      <c r="C91" s="12"/>
      <c r="D91" s="13"/>
      <c r="E91" s="14"/>
      <c r="F91" s="21">
        <f>ROUND(MAX((E91-IF(E91&lt;4000,800,E91*0.2))*10%*{2,3,4}-1000*{0,2,7},0),2)</f>
        <v>0</v>
      </c>
      <c r="G91" s="21">
        <f t="shared" si="1"/>
        <v>0</v>
      </c>
      <c r="H91" s="13"/>
      <c r="I91" s="1" t="e">
        <f>IF(AND(LEN(D91)=18,AND(1900&lt;VALUE(MID(D91,7,4)),VALUE(MID(D91,7,4))&lt;2020),AND(0&lt;VALUE(MID(D91,11,2)),VALUE(MID(D91,11,2))&lt;13),AND(0&lt;VALUE(MID(D91,13,2)),VALUE(MID(D91,13,2))&lt;32),LOOKUP(MOD(MID(D91,1,1)*MOD(2^17,11)+MID(D91,2,1)*MOD(2^16,11)+MID(D91,3,1)*MOD(2^15,11)+MID(D91,4,1)*MOD(2^14,11)+MID(D91,5,1)*MOD(2^13,11)+MID(D91,6,1)*MOD(2^12,11)+MID(D91,7,1)*MOD(2^11,11)+MID(D91,8,1)*MOD(2^10,11)+MID(D91,9,1)*MOD(2^9,11)+MID(D91,10,1)*MOD(2^8,11)+MID(D91,11,1)*MOD(2^7,11)+MID(D91,12,1)*MOD(2^6,11)+MID(D91,13,1)*MOD(2^5,11)+MID(D91,14,1)*MOD(2^4,11)+MID(D91,15,1)*MOD(2^3,11)+MID(D91,16,1)*MOD(2^2,11)+MID(D91,17,1)*MOD(2^1,11),11),{0;1;2;3;4;5;6;7;8;9;10},{"1";"0";"X";"9";"8";"7";"6";"5";"4";"3";"2"})=RIGHT(D91,1)),TRUE(),"身份证号码不对")</f>
        <v>#VALUE!</v>
      </c>
    </row>
    <row r="92" spans="1:9" ht="24.75" customHeight="1">
      <c r="A92" s="10">
        <v>86</v>
      </c>
      <c r="B92" s="20"/>
      <c r="C92" s="12"/>
      <c r="D92" s="13"/>
      <c r="E92" s="14"/>
      <c r="F92" s="21">
        <f>ROUND(MAX((E92-IF(E92&lt;4000,800,E92*0.2))*10%*{2,3,4}-1000*{0,2,7},0),2)</f>
        <v>0</v>
      </c>
      <c r="G92" s="21">
        <f t="shared" si="1"/>
        <v>0</v>
      </c>
      <c r="H92" s="13"/>
      <c r="I92" s="1" t="e">
        <f>IF(AND(LEN(D92)=18,AND(1900&lt;VALUE(MID(D92,7,4)),VALUE(MID(D92,7,4))&lt;2020),AND(0&lt;VALUE(MID(D92,11,2)),VALUE(MID(D92,11,2))&lt;13),AND(0&lt;VALUE(MID(D92,13,2)),VALUE(MID(D92,13,2))&lt;32),LOOKUP(MOD(MID(D92,1,1)*MOD(2^17,11)+MID(D92,2,1)*MOD(2^16,11)+MID(D92,3,1)*MOD(2^15,11)+MID(D92,4,1)*MOD(2^14,11)+MID(D92,5,1)*MOD(2^13,11)+MID(D92,6,1)*MOD(2^12,11)+MID(D92,7,1)*MOD(2^11,11)+MID(D92,8,1)*MOD(2^10,11)+MID(D92,9,1)*MOD(2^9,11)+MID(D92,10,1)*MOD(2^8,11)+MID(D92,11,1)*MOD(2^7,11)+MID(D92,12,1)*MOD(2^6,11)+MID(D92,13,1)*MOD(2^5,11)+MID(D92,14,1)*MOD(2^4,11)+MID(D92,15,1)*MOD(2^3,11)+MID(D92,16,1)*MOD(2^2,11)+MID(D92,17,1)*MOD(2^1,11),11),{0;1;2;3;4;5;6;7;8;9;10},{"1";"0";"X";"9";"8";"7";"6";"5";"4";"3";"2"})=RIGHT(D92,1)),TRUE(),"身份证号码不对")</f>
        <v>#VALUE!</v>
      </c>
    </row>
    <row r="93" spans="1:9" ht="24.75" customHeight="1">
      <c r="A93" s="10">
        <v>87</v>
      </c>
      <c r="B93" s="20"/>
      <c r="C93" s="12"/>
      <c r="D93" s="13"/>
      <c r="E93" s="14"/>
      <c r="F93" s="21">
        <f>ROUND(MAX((E93-IF(E93&lt;4000,800,E93*0.2))*10%*{2,3,4}-1000*{0,2,7},0),2)</f>
        <v>0</v>
      </c>
      <c r="G93" s="21">
        <f t="shared" si="1"/>
        <v>0</v>
      </c>
      <c r="H93" s="13"/>
      <c r="I93" s="1" t="e">
        <f>IF(AND(LEN(D93)=18,AND(1900&lt;VALUE(MID(D93,7,4)),VALUE(MID(D93,7,4))&lt;2020),AND(0&lt;VALUE(MID(D93,11,2)),VALUE(MID(D93,11,2))&lt;13),AND(0&lt;VALUE(MID(D93,13,2)),VALUE(MID(D93,13,2))&lt;32),LOOKUP(MOD(MID(D93,1,1)*MOD(2^17,11)+MID(D93,2,1)*MOD(2^16,11)+MID(D93,3,1)*MOD(2^15,11)+MID(D93,4,1)*MOD(2^14,11)+MID(D93,5,1)*MOD(2^13,11)+MID(D93,6,1)*MOD(2^12,11)+MID(D93,7,1)*MOD(2^11,11)+MID(D93,8,1)*MOD(2^10,11)+MID(D93,9,1)*MOD(2^9,11)+MID(D93,10,1)*MOD(2^8,11)+MID(D93,11,1)*MOD(2^7,11)+MID(D93,12,1)*MOD(2^6,11)+MID(D93,13,1)*MOD(2^5,11)+MID(D93,14,1)*MOD(2^4,11)+MID(D93,15,1)*MOD(2^3,11)+MID(D93,16,1)*MOD(2^2,11)+MID(D93,17,1)*MOD(2^1,11),11),{0;1;2;3;4;5;6;7;8;9;10},{"1";"0";"X";"9";"8";"7";"6";"5";"4";"3";"2"})=RIGHT(D93,1)),TRUE(),"身份证号码不对")</f>
        <v>#VALUE!</v>
      </c>
    </row>
    <row r="94" spans="1:9" ht="24.75" customHeight="1">
      <c r="A94" s="10">
        <v>88</v>
      </c>
      <c r="B94" s="20"/>
      <c r="C94" s="12"/>
      <c r="D94" s="13"/>
      <c r="E94" s="14"/>
      <c r="F94" s="21">
        <f>ROUND(MAX((E94-IF(E94&lt;4000,800,E94*0.2))*10%*{2,3,4}-1000*{0,2,7},0),2)</f>
        <v>0</v>
      </c>
      <c r="G94" s="21">
        <f t="shared" si="1"/>
        <v>0</v>
      </c>
      <c r="H94" s="13"/>
      <c r="I94" s="1" t="e">
        <f>IF(AND(LEN(D94)=18,AND(1900&lt;VALUE(MID(D94,7,4)),VALUE(MID(D94,7,4))&lt;2020),AND(0&lt;VALUE(MID(D94,11,2)),VALUE(MID(D94,11,2))&lt;13),AND(0&lt;VALUE(MID(D94,13,2)),VALUE(MID(D94,13,2))&lt;32),LOOKUP(MOD(MID(D94,1,1)*MOD(2^17,11)+MID(D94,2,1)*MOD(2^16,11)+MID(D94,3,1)*MOD(2^15,11)+MID(D94,4,1)*MOD(2^14,11)+MID(D94,5,1)*MOD(2^13,11)+MID(D94,6,1)*MOD(2^12,11)+MID(D94,7,1)*MOD(2^11,11)+MID(D94,8,1)*MOD(2^10,11)+MID(D94,9,1)*MOD(2^9,11)+MID(D94,10,1)*MOD(2^8,11)+MID(D94,11,1)*MOD(2^7,11)+MID(D94,12,1)*MOD(2^6,11)+MID(D94,13,1)*MOD(2^5,11)+MID(D94,14,1)*MOD(2^4,11)+MID(D94,15,1)*MOD(2^3,11)+MID(D94,16,1)*MOD(2^2,11)+MID(D94,17,1)*MOD(2^1,11),11),{0;1;2;3;4;5;6;7;8;9;10},{"1";"0";"X";"9";"8";"7";"6";"5";"4";"3";"2"})=RIGHT(D94,1)),TRUE(),"身份证号码不对")</f>
        <v>#VALUE!</v>
      </c>
    </row>
    <row r="95" spans="1:9" ht="24.75" customHeight="1">
      <c r="A95" s="10">
        <v>89</v>
      </c>
      <c r="B95" s="20"/>
      <c r="C95" s="12"/>
      <c r="D95" s="13"/>
      <c r="E95" s="14"/>
      <c r="F95" s="21">
        <f>ROUND(MAX((E95-IF(E95&lt;4000,800,E95*0.2))*10%*{2,3,4}-1000*{0,2,7},0),2)</f>
        <v>0</v>
      </c>
      <c r="G95" s="21">
        <f t="shared" si="1"/>
        <v>0</v>
      </c>
      <c r="H95" s="13"/>
      <c r="I95" s="1" t="e">
        <f>IF(AND(LEN(D95)=18,AND(1900&lt;VALUE(MID(D95,7,4)),VALUE(MID(D95,7,4))&lt;2020),AND(0&lt;VALUE(MID(D95,11,2)),VALUE(MID(D95,11,2))&lt;13),AND(0&lt;VALUE(MID(D95,13,2)),VALUE(MID(D95,13,2))&lt;32),LOOKUP(MOD(MID(D95,1,1)*MOD(2^17,11)+MID(D95,2,1)*MOD(2^16,11)+MID(D95,3,1)*MOD(2^15,11)+MID(D95,4,1)*MOD(2^14,11)+MID(D95,5,1)*MOD(2^13,11)+MID(D95,6,1)*MOD(2^12,11)+MID(D95,7,1)*MOD(2^11,11)+MID(D95,8,1)*MOD(2^10,11)+MID(D95,9,1)*MOD(2^9,11)+MID(D95,10,1)*MOD(2^8,11)+MID(D95,11,1)*MOD(2^7,11)+MID(D95,12,1)*MOD(2^6,11)+MID(D95,13,1)*MOD(2^5,11)+MID(D95,14,1)*MOD(2^4,11)+MID(D95,15,1)*MOD(2^3,11)+MID(D95,16,1)*MOD(2^2,11)+MID(D95,17,1)*MOD(2^1,11),11),{0;1;2;3;4;5;6;7;8;9;10},{"1";"0";"X";"9";"8";"7";"6";"5";"4";"3";"2"})=RIGHT(D95,1)),TRUE(),"身份证号码不对")</f>
        <v>#VALUE!</v>
      </c>
    </row>
    <row r="96" spans="1:9" ht="24.75" customHeight="1">
      <c r="A96" s="10">
        <v>90</v>
      </c>
      <c r="B96" s="20"/>
      <c r="C96" s="12"/>
      <c r="D96" s="13"/>
      <c r="E96" s="14"/>
      <c r="F96" s="21">
        <f>ROUND(MAX((E96-IF(E96&lt;4000,800,E96*0.2))*10%*{2,3,4}-1000*{0,2,7},0),2)</f>
        <v>0</v>
      </c>
      <c r="G96" s="21">
        <f t="shared" si="1"/>
        <v>0</v>
      </c>
      <c r="H96" s="13"/>
      <c r="I96" s="1" t="e">
        <f>IF(AND(LEN(D96)=18,AND(1900&lt;VALUE(MID(D96,7,4)),VALUE(MID(D96,7,4))&lt;2020),AND(0&lt;VALUE(MID(D96,11,2)),VALUE(MID(D96,11,2))&lt;13),AND(0&lt;VALUE(MID(D96,13,2)),VALUE(MID(D96,13,2))&lt;32),LOOKUP(MOD(MID(D96,1,1)*MOD(2^17,11)+MID(D96,2,1)*MOD(2^16,11)+MID(D96,3,1)*MOD(2^15,11)+MID(D96,4,1)*MOD(2^14,11)+MID(D96,5,1)*MOD(2^13,11)+MID(D96,6,1)*MOD(2^12,11)+MID(D96,7,1)*MOD(2^11,11)+MID(D96,8,1)*MOD(2^10,11)+MID(D96,9,1)*MOD(2^9,11)+MID(D96,10,1)*MOD(2^8,11)+MID(D96,11,1)*MOD(2^7,11)+MID(D96,12,1)*MOD(2^6,11)+MID(D96,13,1)*MOD(2^5,11)+MID(D96,14,1)*MOD(2^4,11)+MID(D96,15,1)*MOD(2^3,11)+MID(D96,16,1)*MOD(2^2,11)+MID(D96,17,1)*MOD(2^1,11),11),{0;1;2;3;4;5;6;7;8;9;10},{"1";"0";"X";"9";"8";"7";"6";"5";"4";"3";"2"})=RIGHT(D96,1)),TRUE(),"身份证号码不对")</f>
        <v>#VALUE!</v>
      </c>
    </row>
    <row r="97" spans="1:9" ht="24.75" customHeight="1">
      <c r="A97" s="10">
        <v>91</v>
      </c>
      <c r="B97" s="20"/>
      <c r="C97" s="12"/>
      <c r="D97" s="13"/>
      <c r="E97" s="14"/>
      <c r="F97" s="21">
        <f>ROUND(MAX((E97-IF(E97&lt;4000,800,E97*0.2))*10%*{2,3,4}-1000*{0,2,7},0),2)</f>
        <v>0</v>
      </c>
      <c r="G97" s="21">
        <f t="shared" si="1"/>
        <v>0</v>
      </c>
      <c r="H97" s="13"/>
      <c r="I97" s="1" t="e">
        <f>IF(AND(LEN(D97)=18,AND(1900&lt;VALUE(MID(D97,7,4)),VALUE(MID(D97,7,4))&lt;2020),AND(0&lt;VALUE(MID(D97,11,2)),VALUE(MID(D97,11,2))&lt;13),AND(0&lt;VALUE(MID(D97,13,2)),VALUE(MID(D97,13,2))&lt;32),LOOKUP(MOD(MID(D97,1,1)*MOD(2^17,11)+MID(D97,2,1)*MOD(2^16,11)+MID(D97,3,1)*MOD(2^15,11)+MID(D97,4,1)*MOD(2^14,11)+MID(D97,5,1)*MOD(2^13,11)+MID(D97,6,1)*MOD(2^12,11)+MID(D97,7,1)*MOD(2^11,11)+MID(D97,8,1)*MOD(2^10,11)+MID(D97,9,1)*MOD(2^9,11)+MID(D97,10,1)*MOD(2^8,11)+MID(D97,11,1)*MOD(2^7,11)+MID(D97,12,1)*MOD(2^6,11)+MID(D97,13,1)*MOD(2^5,11)+MID(D97,14,1)*MOD(2^4,11)+MID(D97,15,1)*MOD(2^3,11)+MID(D97,16,1)*MOD(2^2,11)+MID(D97,17,1)*MOD(2^1,11),11),{0;1;2;3;4;5;6;7;8;9;10},{"1";"0";"X";"9";"8";"7";"6";"5";"4";"3";"2"})=RIGHT(D97,1)),TRUE(),"身份证号码不对")</f>
        <v>#VALUE!</v>
      </c>
    </row>
    <row r="98" spans="1:9" ht="24.75" customHeight="1">
      <c r="A98" s="10">
        <v>92</v>
      </c>
      <c r="B98" s="20"/>
      <c r="C98" s="12"/>
      <c r="D98" s="13"/>
      <c r="E98" s="14"/>
      <c r="F98" s="21">
        <f>ROUND(MAX((E98-IF(E98&lt;4000,800,E98*0.2))*10%*{2,3,4}-1000*{0,2,7},0),2)</f>
        <v>0</v>
      </c>
      <c r="G98" s="21">
        <f t="shared" si="1"/>
        <v>0</v>
      </c>
      <c r="H98" s="13"/>
      <c r="I98" s="1" t="e">
        <f>IF(AND(LEN(D98)=18,AND(1900&lt;VALUE(MID(D98,7,4)),VALUE(MID(D98,7,4))&lt;2020),AND(0&lt;VALUE(MID(D98,11,2)),VALUE(MID(D98,11,2))&lt;13),AND(0&lt;VALUE(MID(D98,13,2)),VALUE(MID(D98,13,2))&lt;32),LOOKUP(MOD(MID(D98,1,1)*MOD(2^17,11)+MID(D98,2,1)*MOD(2^16,11)+MID(D98,3,1)*MOD(2^15,11)+MID(D98,4,1)*MOD(2^14,11)+MID(D98,5,1)*MOD(2^13,11)+MID(D98,6,1)*MOD(2^12,11)+MID(D98,7,1)*MOD(2^11,11)+MID(D98,8,1)*MOD(2^10,11)+MID(D98,9,1)*MOD(2^9,11)+MID(D98,10,1)*MOD(2^8,11)+MID(D98,11,1)*MOD(2^7,11)+MID(D98,12,1)*MOD(2^6,11)+MID(D98,13,1)*MOD(2^5,11)+MID(D98,14,1)*MOD(2^4,11)+MID(D98,15,1)*MOD(2^3,11)+MID(D98,16,1)*MOD(2^2,11)+MID(D98,17,1)*MOD(2^1,11),11),{0;1;2;3;4;5;6;7;8;9;10},{"1";"0";"X";"9";"8";"7";"6";"5";"4";"3";"2"})=RIGHT(D98,1)),TRUE(),"身份证号码不对")</f>
        <v>#VALUE!</v>
      </c>
    </row>
    <row r="99" spans="1:9" ht="24.75" customHeight="1">
      <c r="A99" s="10">
        <v>93</v>
      </c>
      <c r="B99" s="20"/>
      <c r="C99" s="12"/>
      <c r="D99" s="13"/>
      <c r="E99" s="14"/>
      <c r="F99" s="21">
        <f>ROUND(MAX((E99-IF(E99&lt;4000,800,E99*0.2))*10%*{2,3,4}-1000*{0,2,7},0),2)</f>
        <v>0</v>
      </c>
      <c r="G99" s="21">
        <f t="shared" si="1"/>
        <v>0</v>
      </c>
      <c r="H99" s="13"/>
      <c r="I99" s="1" t="e">
        <f>IF(AND(LEN(D99)=18,AND(1900&lt;VALUE(MID(D99,7,4)),VALUE(MID(D99,7,4))&lt;2020),AND(0&lt;VALUE(MID(D99,11,2)),VALUE(MID(D99,11,2))&lt;13),AND(0&lt;VALUE(MID(D99,13,2)),VALUE(MID(D99,13,2))&lt;32),LOOKUP(MOD(MID(D99,1,1)*MOD(2^17,11)+MID(D99,2,1)*MOD(2^16,11)+MID(D99,3,1)*MOD(2^15,11)+MID(D99,4,1)*MOD(2^14,11)+MID(D99,5,1)*MOD(2^13,11)+MID(D99,6,1)*MOD(2^12,11)+MID(D99,7,1)*MOD(2^11,11)+MID(D99,8,1)*MOD(2^10,11)+MID(D99,9,1)*MOD(2^9,11)+MID(D99,10,1)*MOD(2^8,11)+MID(D99,11,1)*MOD(2^7,11)+MID(D99,12,1)*MOD(2^6,11)+MID(D99,13,1)*MOD(2^5,11)+MID(D99,14,1)*MOD(2^4,11)+MID(D99,15,1)*MOD(2^3,11)+MID(D99,16,1)*MOD(2^2,11)+MID(D99,17,1)*MOD(2^1,11),11),{0;1;2;3;4;5;6;7;8;9;10},{"1";"0";"X";"9";"8";"7";"6";"5";"4";"3";"2"})=RIGHT(D99,1)),TRUE(),"身份证号码不对")</f>
        <v>#VALUE!</v>
      </c>
    </row>
    <row r="100" spans="1:9" ht="24.75" customHeight="1">
      <c r="A100" s="10">
        <v>94</v>
      </c>
      <c r="B100" s="20"/>
      <c r="C100" s="12"/>
      <c r="D100" s="13"/>
      <c r="E100" s="14"/>
      <c r="F100" s="21">
        <f>ROUND(MAX((E100-IF(E100&lt;4000,800,E100*0.2))*10%*{2,3,4}-1000*{0,2,7},0),2)</f>
        <v>0</v>
      </c>
      <c r="G100" s="21">
        <f t="shared" si="1"/>
        <v>0</v>
      </c>
      <c r="H100" s="13"/>
      <c r="I100" s="1" t="e">
        <f>IF(AND(LEN(D100)=18,AND(1900&lt;VALUE(MID(D100,7,4)),VALUE(MID(D100,7,4))&lt;2020),AND(0&lt;VALUE(MID(D100,11,2)),VALUE(MID(D100,11,2))&lt;13),AND(0&lt;VALUE(MID(D100,13,2)),VALUE(MID(D100,13,2))&lt;32),LOOKUP(MOD(MID(D100,1,1)*MOD(2^17,11)+MID(D100,2,1)*MOD(2^16,11)+MID(D100,3,1)*MOD(2^15,11)+MID(D100,4,1)*MOD(2^14,11)+MID(D100,5,1)*MOD(2^13,11)+MID(D100,6,1)*MOD(2^12,11)+MID(D100,7,1)*MOD(2^11,11)+MID(D100,8,1)*MOD(2^10,11)+MID(D100,9,1)*MOD(2^9,11)+MID(D100,10,1)*MOD(2^8,11)+MID(D100,11,1)*MOD(2^7,11)+MID(D100,12,1)*MOD(2^6,11)+MID(D100,13,1)*MOD(2^5,11)+MID(D100,14,1)*MOD(2^4,11)+MID(D100,15,1)*MOD(2^3,11)+MID(D100,16,1)*MOD(2^2,11)+MID(D100,17,1)*MOD(2^1,11),11),{0;1;2;3;4;5;6;7;8;9;10},{"1";"0";"X";"9";"8";"7";"6";"5";"4";"3";"2"})=RIGHT(D100,1)),TRUE(),"身份证号码不对")</f>
        <v>#VALUE!</v>
      </c>
    </row>
    <row r="101" spans="1:9" ht="24.75" customHeight="1">
      <c r="A101" s="10">
        <v>95</v>
      </c>
      <c r="B101" s="20"/>
      <c r="C101" s="12"/>
      <c r="D101" s="13"/>
      <c r="E101" s="14"/>
      <c r="F101" s="21">
        <f>ROUND(MAX((E101-IF(E101&lt;4000,800,E101*0.2))*10%*{2,3,4}-1000*{0,2,7},0),2)</f>
        <v>0</v>
      </c>
      <c r="G101" s="21">
        <f t="shared" si="1"/>
        <v>0</v>
      </c>
      <c r="H101" s="13"/>
      <c r="I101" s="1" t="e">
        <f>IF(AND(LEN(D101)=18,AND(1900&lt;VALUE(MID(D101,7,4)),VALUE(MID(D101,7,4))&lt;2020),AND(0&lt;VALUE(MID(D101,11,2)),VALUE(MID(D101,11,2))&lt;13),AND(0&lt;VALUE(MID(D101,13,2)),VALUE(MID(D101,13,2))&lt;32),LOOKUP(MOD(MID(D101,1,1)*MOD(2^17,11)+MID(D101,2,1)*MOD(2^16,11)+MID(D101,3,1)*MOD(2^15,11)+MID(D101,4,1)*MOD(2^14,11)+MID(D101,5,1)*MOD(2^13,11)+MID(D101,6,1)*MOD(2^12,11)+MID(D101,7,1)*MOD(2^11,11)+MID(D101,8,1)*MOD(2^10,11)+MID(D101,9,1)*MOD(2^9,11)+MID(D101,10,1)*MOD(2^8,11)+MID(D101,11,1)*MOD(2^7,11)+MID(D101,12,1)*MOD(2^6,11)+MID(D101,13,1)*MOD(2^5,11)+MID(D101,14,1)*MOD(2^4,11)+MID(D101,15,1)*MOD(2^3,11)+MID(D101,16,1)*MOD(2^2,11)+MID(D101,17,1)*MOD(2^1,11),11),{0;1;2;3;4;5;6;7;8;9;10},{"1";"0";"X";"9";"8";"7";"6";"5";"4";"3";"2"})=RIGHT(D101,1)),TRUE(),"身份证号码不对")</f>
        <v>#VALUE!</v>
      </c>
    </row>
    <row r="102" spans="1:9" ht="24.75" customHeight="1">
      <c r="A102" s="10">
        <v>96</v>
      </c>
      <c r="B102" s="20"/>
      <c r="C102" s="12"/>
      <c r="D102" s="13"/>
      <c r="E102" s="14"/>
      <c r="F102" s="21">
        <f>ROUND(MAX((E102-IF(E102&lt;4000,800,E102*0.2))*10%*{2,3,4}-1000*{0,2,7},0),2)</f>
        <v>0</v>
      </c>
      <c r="G102" s="21">
        <f t="shared" si="1"/>
        <v>0</v>
      </c>
      <c r="H102" s="13"/>
      <c r="I102" s="1" t="e">
        <f>IF(AND(LEN(D102)=18,AND(1900&lt;VALUE(MID(D102,7,4)),VALUE(MID(D102,7,4))&lt;2020),AND(0&lt;VALUE(MID(D102,11,2)),VALUE(MID(D102,11,2))&lt;13),AND(0&lt;VALUE(MID(D102,13,2)),VALUE(MID(D102,13,2))&lt;32),LOOKUP(MOD(MID(D102,1,1)*MOD(2^17,11)+MID(D102,2,1)*MOD(2^16,11)+MID(D102,3,1)*MOD(2^15,11)+MID(D102,4,1)*MOD(2^14,11)+MID(D102,5,1)*MOD(2^13,11)+MID(D102,6,1)*MOD(2^12,11)+MID(D102,7,1)*MOD(2^11,11)+MID(D102,8,1)*MOD(2^10,11)+MID(D102,9,1)*MOD(2^9,11)+MID(D102,10,1)*MOD(2^8,11)+MID(D102,11,1)*MOD(2^7,11)+MID(D102,12,1)*MOD(2^6,11)+MID(D102,13,1)*MOD(2^5,11)+MID(D102,14,1)*MOD(2^4,11)+MID(D102,15,1)*MOD(2^3,11)+MID(D102,16,1)*MOD(2^2,11)+MID(D102,17,1)*MOD(2^1,11),11),{0;1;2;3;4;5;6;7;8;9;10},{"1";"0";"X";"9";"8";"7";"6";"5";"4";"3";"2"})=RIGHT(D102,1)),TRUE(),"身份证号码不对")</f>
        <v>#VALUE!</v>
      </c>
    </row>
    <row r="103" spans="1:9" ht="24.75" customHeight="1">
      <c r="A103" s="10">
        <v>97</v>
      </c>
      <c r="B103" s="20"/>
      <c r="C103" s="12"/>
      <c r="D103" s="13"/>
      <c r="E103" s="14"/>
      <c r="F103" s="21">
        <f>ROUND(MAX((E103-IF(E103&lt;4000,800,E103*0.2))*10%*{2,3,4}-1000*{0,2,7},0),2)</f>
        <v>0</v>
      </c>
      <c r="G103" s="21">
        <f t="shared" si="1"/>
        <v>0</v>
      </c>
      <c r="H103" s="13"/>
      <c r="I103" s="1" t="e">
        <f>IF(AND(LEN(D103)=18,AND(1900&lt;VALUE(MID(D103,7,4)),VALUE(MID(D103,7,4))&lt;2020),AND(0&lt;VALUE(MID(D103,11,2)),VALUE(MID(D103,11,2))&lt;13),AND(0&lt;VALUE(MID(D103,13,2)),VALUE(MID(D103,13,2))&lt;32),LOOKUP(MOD(MID(D103,1,1)*MOD(2^17,11)+MID(D103,2,1)*MOD(2^16,11)+MID(D103,3,1)*MOD(2^15,11)+MID(D103,4,1)*MOD(2^14,11)+MID(D103,5,1)*MOD(2^13,11)+MID(D103,6,1)*MOD(2^12,11)+MID(D103,7,1)*MOD(2^11,11)+MID(D103,8,1)*MOD(2^10,11)+MID(D103,9,1)*MOD(2^9,11)+MID(D103,10,1)*MOD(2^8,11)+MID(D103,11,1)*MOD(2^7,11)+MID(D103,12,1)*MOD(2^6,11)+MID(D103,13,1)*MOD(2^5,11)+MID(D103,14,1)*MOD(2^4,11)+MID(D103,15,1)*MOD(2^3,11)+MID(D103,16,1)*MOD(2^2,11)+MID(D103,17,1)*MOD(2^1,11),11),{0;1;2;3;4;5;6;7;8;9;10},{"1";"0";"X";"9";"8";"7";"6";"5";"4";"3";"2"})=RIGHT(D103,1)),TRUE(),"身份证号码不对")</f>
        <v>#VALUE!</v>
      </c>
    </row>
    <row r="104" spans="1:9" ht="24.75" customHeight="1">
      <c r="A104" s="10">
        <v>98</v>
      </c>
      <c r="B104" s="20"/>
      <c r="C104" s="12"/>
      <c r="D104" s="13"/>
      <c r="E104" s="14"/>
      <c r="F104" s="21">
        <f>ROUND(MAX((E104-IF(E104&lt;4000,800,E104*0.2))*10%*{2,3,4}-1000*{0,2,7},0),2)</f>
        <v>0</v>
      </c>
      <c r="G104" s="21">
        <f t="shared" si="1"/>
        <v>0</v>
      </c>
      <c r="H104" s="13"/>
      <c r="I104" s="1" t="e">
        <f>IF(AND(LEN(D104)=18,AND(1900&lt;VALUE(MID(D104,7,4)),VALUE(MID(D104,7,4))&lt;2020),AND(0&lt;VALUE(MID(D104,11,2)),VALUE(MID(D104,11,2))&lt;13),AND(0&lt;VALUE(MID(D104,13,2)),VALUE(MID(D104,13,2))&lt;32),LOOKUP(MOD(MID(D104,1,1)*MOD(2^17,11)+MID(D104,2,1)*MOD(2^16,11)+MID(D104,3,1)*MOD(2^15,11)+MID(D104,4,1)*MOD(2^14,11)+MID(D104,5,1)*MOD(2^13,11)+MID(D104,6,1)*MOD(2^12,11)+MID(D104,7,1)*MOD(2^11,11)+MID(D104,8,1)*MOD(2^10,11)+MID(D104,9,1)*MOD(2^9,11)+MID(D104,10,1)*MOD(2^8,11)+MID(D104,11,1)*MOD(2^7,11)+MID(D104,12,1)*MOD(2^6,11)+MID(D104,13,1)*MOD(2^5,11)+MID(D104,14,1)*MOD(2^4,11)+MID(D104,15,1)*MOD(2^3,11)+MID(D104,16,1)*MOD(2^2,11)+MID(D104,17,1)*MOD(2^1,11),11),{0;1;2;3;4;5;6;7;8;9;10},{"1";"0";"X";"9";"8";"7";"6";"5";"4";"3";"2"})=RIGHT(D104,1)),TRUE(),"身份证号码不对")</f>
        <v>#VALUE!</v>
      </c>
    </row>
    <row r="105" spans="1:9" ht="24.75" customHeight="1">
      <c r="A105" s="10">
        <v>99</v>
      </c>
      <c r="B105" s="20"/>
      <c r="C105" s="12"/>
      <c r="D105" s="13"/>
      <c r="E105" s="14"/>
      <c r="F105" s="21">
        <f>ROUND(MAX((E105-IF(E105&lt;4000,800,E105*0.2))*10%*{2,3,4}-1000*{0,2,7},0),2)</f>
        <v>0</v>
      </c>
      <c r="G105" s="21">
        <f t="shared" si="1"/>
        <v>0</v>
      </c>
      <c r="H105" s="13"/>
      <c r="I105" s="1" t="e">
        <f>IF(AND(LEN(D105)=18,AND(1900&lt;VALUE(MID(D105,7,4)),VALUE(MID(D105,7,4))&lt;2020),AND(0&lt;VALUE(MID(D105,11,2)),VALUE(MID(D105,11,2))&lt;13),AND(0&lt;VALUE(MID(D105,13,2)),VALUE(MID(D105,13,2))&lt;32),LOOKUP(MOD(MID(D105,1,1)*MOD(2^17,11)+MID(D105,2,1)*MOD(2^16,11)+MID(D105,3,1)*MOD(2^15,11)+MID(D105,4,1)*MOD(2^14,11)+MID(D105,5,1)*MOD(2^13,11)+MID(D105,6,1)*MOD(2^12,11)+MID(D105,7,1)*MOD(2^11,11)+MID(D105,8,1)*MOD(2^10,11)+MID(D105,9,1)*MOD(2^9,11)+MID(D105,10,1)*MOD(2^8,11)+MID(D105,11,1)*MOD(2^7,11)+MID(D105,12,1)*MOD(2^6,11)+MID(D105,13,1)*MOD(2^5,11)+MID(D105,14,1)*MOD(2^4,11)+MID(D105,15,1)*MOD(2^3,11)+MID(D105,16,1)*MOD(2^2,11)+MID(D105,17,1)*MOD(2^1,11),11),{0;1;2;3;4;5;6;7;8;9;10},{"1";"0";"X";"9";"8";"7";"6";"5";"4";"3";"2"})=RIGHT(D105,1)),TRUE(),"身份证号码不对")</f>
        <v>#VALUE!</v>
      </c>
    </row>
    <row r="106" spans="1:9" ht="24.75" customHeight="1">
      <c r="A106" s="10">
        <v>100</v>
      </c>
      <c r="B106" s="20"/>
      <c r="C106" s="12"/>
      <c r="D106" s="13"/>
      <c r="E106" s="14"/>
      <c r="F106" s="21">
        <f>ROUND(MAX((E106-IF(E106&lt;4000,800,E106*0.2))*10%*{2,3,4}-1000*{0,2,7},0),2)</f>
        <v>0</v>
      </c>
      <c r="G106" s="21">
        <f t="shared" si="1"/>
        <v>0</v>
      </c>
      <c r="H106" s="13"/>
      <c r="I106" s="1" t="e">
        <f>IF(AND(LEN(D106)=18,AND(1900&lt;VALUE(MID(D106,7,4)),VALUE(MID(D106,7,4))&lt;2020),AND(0&lt;VALUE(MID(D106,11,2)),VALUE(MID(D106,11,2))&lt;13),AND(0&lt;VALUE(MID(D106,13,2)),VALUE(MID(D106,13,2))&lt;32),LOOKUP(MOD(MID(D106,1,1)*MOD(2^17,11)+MID(D106,2,1)*MOD(2^16,11)+MID(D106,3,1)*MOD(2^15,11)+MID(D106,4,1)*MOD(2^14,11)+MID(D106,5,1)*MOD(2^13,11)+MID(D106,6,1)*MOD(2^12,11)+MID(D106,7,1)*MOD(2^11,11)+MID(D106,8,1)*MOD(2^10,11)+MID(D106,9,1)*MOD(2^9,11)+MID(D106,10,1)*MOD(2^8,11)+MID(D106,11,1)*MOD(2^7,11)+MID(D106,12,1)*MOD(2^6,11)+MID(D106,13,1)*MOD(2^5,11)+MID(D106,14,1)*MOD(2^4,11)+MID(D106,15,1)*MOD(2^3,11)+MID(D106,16,1)*MOD(2^2,11)+MID(D106,17,1)*MOD(2^1,11),11),{0;1;2;3;4;5;6;7;8;9;10},{"1";"0";"X";"9";"8";"7";"6";"5";"4";"3";"2"})=RIGHT(D106,1)),TRUE(),"身份证号码不对")</f>
        <v>#VALUE!</v>
      </c>
    </row>
    <row r="107" spans="1:9" ht="24.75" customHeight="1">
      <c r="A107" s="10">
        <v>101</v>
      </c>
      <c r="B107" s="20"/>
      <c r="C107" s="12"/>
      <c r="D107" s="13"/>
      <c r="E107" s="14"/>
      <c r="F107" s="21">
        <f>ROUND(MAX((E107-IF(E107&lt;4000,800,E107*0.2))*10%*{2,3,4}-1000*{0,2,7},0),2)</f>
        <v>0</v>
      </c>
      <c r="G107" s="21">
        <f t="shared" si="1"/>
        <v>0</v>
      </c>
      <c r="H107" s="13"/>
      <c r="I107" s="1" t="e">
        <f>IF(AND(LEN(D107)=18,AND(1900&lt;VALUE(MID(D107,7,4)),VALUE(MID(D107,7,4))&lt;2020),AND(0&lt;VALUE(MID(D107,11,2)),VALUE(MID(D107,11,2))&lt;13),AND(0&lt;VALUE(MID(D107,13,2)),VALUE(MID(D107,13,2))&lt;32),LOOKUP(MOD(MID(D107,1,1)*MOD(2^17,11)+MID(D107,2,1)*MOD(2^16,11)+MID(D107,3,1)*MOD(2^15,11)+MID(D107,4,1)*MOD(2^14,11)+MID(D107,5,1)*MOD(2^13,11)+MID(D107,6,1)*MOD(2^12,11)+MID(D107,7,1)*MOD(2^11,11)+MID(D107,8,1)*MOD(2^10,11)+MID(D107,9,1)*MOD(2^9,11)+MID(D107,10,1)*MOD(2^8,11)+MID(D107,11,1)*MOD(2^7,11)+MID(D107,12,1)*MOD(2^6,11)+MID(D107,13,1)*MOD(2^5,11)+MID(D107,14,1)*MOD(2^4,11)+MID(D107,15,1)*MOD(2^3,11)+MID(D107,16,1)*MOD(2^2,11)+MID(D107,17,1)*MOD(2^1,11),11),{0;1;2;3;4;5;6;7;8;9;10},{"1";"0";"X";"9";"8";"7";"6";"5";"4";"3";"2"})=RIGHT(D107,1)),TRUE(),"身份证号码不对")</f>
        <v>#VALUE!</v>
      </c>
    </row>
    <row r="108" spans="1:9" ht="24.75" customHeight="1">
      <c r="A108" s="10">
        <v>102</v>
      </c>
      <c r="B108" s="20"/>
      <c r="C108" s="12"/>
      <c r="D108" s="13"/>
      <c r="E108" s="14"/>
      <c r="F108" s="21">
        <f>ROUND(MAX((E108-IF(E108&lt;4000,800,E108*0.2))*10%*{2,3,4}-1000*{0,2,7},0),2)</f>
        <v>0</v>
      </c>
      <c r="G108" s="21">
        <f t="shared" si="1"/>
        <v>0</v>
      </c>
      <c r="H108" s="13"/>
      <c r="I108" s="1" t="e">
        <f>IF(AND(LEN(D108)=18,AND(1900&lt;VALUE(MID(D108,7,4)),VALUE(MID(D108,7,4))&lt;2020),AND(0&lt;VALUE(MID(D108,11,2)),VALUE(MID(D108,11,2))&lt;13),AND(0&lt;VALUE(MID(D108,13,2)),VALUE(MID(D108,13,2))&lt;32),LOOKUP(MOD(MID(D108,1,1)*MOD(2^17,11)+MID(D108,2,1)*MOD(2^16,11)+MID(D108,3,1)*MOD(2^15,11)+MID(D108,4,1)*MOD(2^14,11)+MID(D108,5,1)*MOD(2^13,11)+MID(D108,6,1)*MOD(2^12,11)+MID(D108,7,1)*MOD(2^11,11)+MID(D108,8,1)*MOD(2^10,11)+MID(D108,9,1)*MOD(2^9,11)+MID(D108,10,1)*MOD(2^8,11)+MID(D108,11,1)*MOD(2^7,11)+MID(D108,12,1)*MOD(2^6,11)+MID(D108,13,1)*MOD(2^5,11)+MID(D108,14,1)*MOD(2^4,11)+MID(D108,15,1)*MOD(2^3,11)+MID(D108,16,1)*MOD(2^2,11)+MID(D108,17,1)*MOD(2^1,11),11),{0;1;2;3;4;5;6;7;8;9;10},{"1";"0";"X";"9";"8";"7";"6";"5";"4";"3";"2"})=RIGHT(D108,1)),TRUE(),"身份证号码不对")</f>
        <v>#VALUE!</v>
      </c>
    </row>
    <row r="109" spans="1:9" ht="24.75" customHeight="1">
      <c r="A109" s="10">
        <v>103</v>
      </c>
      <c r="B109" s="20"/>
      <c r="C109" s="12"/>
      <c r="D109" s="13"/>
      <c r="E109" s="14"/>
      <c r="F109" s="21">
        <f>ROUND(MAX((E109-IF(E109&lt;4000,800,E109*0.2))*10%*{2,3,4}-1000*{0,2,7},0),2)</f>
        <v>0</v>
      </c>
      <c r="G109" s="21">
        <f t="shared" si="1"/>
        <v>0</v>
      </c>
      <c r="H109" s="13"/>
      <c r="I109" s="1" t="e">
        <f>IF(AND(LEN(D109)=18,AND(1900&lt;VALUE(MID(D109,7,4)),VALUE(MID(D109,7,4))&lt;2020),AND(0&lt;VALUE(MID(D109,11,2)),VALUE(MID(D109,11,2))&lt;13),AND(0&lt;VALUE(MID(D109,13,2)),VALUE(MID(D109,13,2))&lt;32),LOOKUP(MOD(MID(D109,1,1)*MOD(2^17,11)+MID(D109,2,1)*MOD(2^16,11)+MID(D109,3,1)*MOD(2^15,11)+MID(D109,4,1)*MOD(2^14,11)+MID(D109,5,1)*MOD(2^13,11)+MID(D109,6,1)*MOD(2^12,11)+MID(D109,7,1)*MOD(2^11,11)+MID(D109,8,1)*MOD(2^10,11)+MID(D109,9,1)*MOD(2^9,11)+MID(D109,10,1)*MOD(2^8,11)+MID(D109,11,1)*MOD(2^7,11)+MID(D109,12,1)*MOD(2^6,11)+MID(D109,13,1)*MOD(2^5,11)+MID(D109,14,1)*MOD(2^4,11)+MID(D109,15,1)*MOD(2^3,11)+MID(D109,16,1)*MOD(2^2,11)+MID(D109,17,1)*MOD(2^1,11),11),{0;1;2;3;4;5;6;7;8;9;10},{"1";"0";"X";"9";"8";"7";"6";"5";"4";"3";"2"})=RIGHT(D109,1)),TRUE(),"身份证号码不对")</f>
        <v>#VALUE!</v>
      </c>
    </row>
    <row r="110" spans="1:9" ht="24.75" customHeight="1">
      <c r="A110" s="10">
        <v>104</v>
      </c>
      <c r="B110" s="20"/>
      <c r="C110" s="12"/>
      <c r="D110" s="13"/>
      <c r="E110" s="14"/>
      <c r="F110" s="21">
        <f>ROUND(MAX((E110-IF(E110&lt;4000,800,E110*0.2))*10%*{2,3,4}-1000*{0,2,7},0),2)</f>
        <v>0</v>
      </c>
      <c r="G110" s="21">
        <f t="shared" si="1"/>
        <v>0</v>
      </c>
      <c r="H110" s="13"/>
      <c r="I110" s="1" t="e">
        <f>IF(AND(LEN(D110)=18,AND(1900&lt;VALUE(MID(D110,7,4)),VALUE(MID(D110,7,4))&lt;2020),AND(0&lt;VALUE(MID(D110,11,2)),VALUE(MID(D110,11,2))&lt;13),AND(0&lt;VALUE(MID(D110,13,2)),VALUE(MID(D110,13,2))&lt;32),LOOKUP(MOD(MID(D110,1,1)*MOD(2^17,11)+MID(D110,2,1)*MOD(2^16,11)+MID(D110,3,1)*MOD(2^15,11)+MID(D110,4,1)*MOD(2^14,11)+MID(D110,5,1)*MOD(2^13,11)+MID(D110,6,1)*MOD(2^12,11)+MID(D110,7,1)*MOD(2^11,11)+MID(D110,8,1)*MOD(2^10,11)+MID(D110,9,1)*MOD(2^9,11)+MID(D110,10,1)*MOD(2^8,11)+MID(D110,11,1)*MOD(2^7,11)+MID(D110,12,1)*MOD(2^6,11)+MID(D110,13,1)*MOD(2^5,11)+MID(D110,14,1)*MOD(2^4,11)+MID(D110,15,1)*MOD(2^3,11)+MID(D110,16,1)*MOD(2^2,11)+MID(D110,17,1)*MOD(2^1,11),11),{0;1;2;3;4;5;6;7;8;9;10},{"1";"0";"X";"9";"8";"7";"6";"5";"4";"3";"2"})=RIGHT(D110,1)),TRUE(),"身份证号码不对")</f>
        <v>#VALUE!</v>
      </c>
    </row>
    <row r="111" spans="1:9" ht="24.75" customHeight="1">
      <c r="A111" s="10">
        <v>105</v>
      </c>
      <c r="B111" s="20"/>
      <c r="C111" s="12"/>
      <c r="D111" s="13"/>
      <c r="E111" s="14"/>
      <c r="F111" s="21">
        <f>ROUND(MAX((E111-IF(E111&lt;4000,800,E111*0.2))*10%*{2,3,4}-1000*{0,2,7},0),2)</f>
        <v>0</v>
      </c>
      <c r="G111" s="21">
        <f t="shared" si="1"/>
        <v>0</v>
      </c>
      <c r="H111" s="13"/>
      <c r="I111" s="1" t="e">
        <f>IF(AND(LEN(D111)=18,AND(1900&lt;VALUE(MID(D111,7,4)),VALUE(MID(D111,7,4))&lt;2020),AND(0&lt;VALUE(MID(D111,11,2)),VALUE(MID(D111,11,2))&lt;13),AND(0&lt;VALUE(MID(D111,13,2)),VALUE(MID(D111,13,2))&lt;32),LOOKUP(MOD(MID(D111,1,1)*MOD(2^17,11)+MID(D111,2,1)*MOD(2^16,11)+MID(D111,3,1)*MOD(2^15,11)+MID(D111,4,1)*MOD(2^14,11)+MID(D111,5,1)*MOD(2^13,11)+MID(D111,6,1)*MOD(2^12,11)+MID(D111,7,1)*MOD(2^11,11)+MID(D111,8,1)*MOD(2^10,11)+MID(D111,9,1)*MOD(2^9,11)+MID(D111,10,1)*MOD(2^8,11)+MID(D111,11,1)*MOD(2^7,11)+MID(D111,12,1)*MOD(2^6,11)+MID(D111,13,1)*MOD(2^5,11)+MID(D111,14,1)*MOD(2^4,11)+MID(D111,15,1)*MOD(2^3,11)+MID(D111,16,1)*MOD(2^2,11)+MID(D111,17,1)*MOD(2^1,11),11),{0;1;2;3;4;5;6;7;8;9;10},{"1";"0";"X";"9";"8";"7";"6";"5";"4";"3";"2"})=RIGHT(D111,1)),TRUE(),"身份证号码不对")</f>
        <v>#VALUE!</v>
      </c>
    </row>
    <row r="112" spans="1:9" ht="24.75" customHeight="1">
      <c r="A112" s="10">
        <v>106</v>
      </c>
      <c r="B112" s="20"/>
      <c r="C112" s="12"/>
      <c r="D112" s="13"/>
      <c r="E112" s="14"/>
      <c r="F112" s="21">
        <f>ROUND(MAX((E112-IF(E112&lt;4000,800,E112*0.2))*10%*{2,3,4}-1000*{0,2,7},0),2)</f>
        <v>0</v>
      </c>
      <c r="G112" s="21">
        <f t="shared" si="1"/>
        <v>0</v>
      </c>
      <c r="H112" s="13"/>
      <c r="I112" s="1" t="e">
        <f>IF(AND(LEN(D112)=18,AND(1900&lt;VALUE(MID(D112,7,4)),VALUE(MID(D112,7,4))&lt;2020),AND(0&lt;VALUE(MID(D112,11,2)),VALUE(MID(D112,11,2))&lt;13),AND(0&lt;VALUE(MID(D112,13,2)),VALUE(MID(D112,13,2))&lt;32),LOOKUP(MOD(MID(D112,1,1)*MOD(2^17,11)+MID(D112,2,1)*MOD(2^16,11)+MID(D112,3,1)*MOD(2^15,11)+MID(D112,4,1)*MOD(2^14,11)+MID(D112,5,1)*MOD(2^13,11)+MID(D112,6,1)*MOD(2^12,11)+MID(D112,7,1)*MOD(2^11,11)+MID(D112,8,1)*MOD(2^10,11)+MID(D112,9,1)*MOD(2^9,11)+MID(D112,10,1)*MOD(2^8,11)+MID(D112,11,1)*MOD(2^7,11)+MID(D112,12,1)*MOD(2^6,11)+MID(D112,13,1)*MOD(2^5,11)+MID(D112,14,1)*MOD(2^4,11)+MID(D112,15,1)*MOD(2^3,11)+MID(D112,16,1)*MOD(2^2,11)+MID(D112,17,1)*MOD(2^1,11),11),{0;1;2;3;4;5;6;7;8;9;10},{"1";"0";"X";"9";"8";"7";"6";"5";"4";"3";"2"})=RIGHT(D112,1)),TRUE(),"身份证号码不对")</f>
        <v>#VALUE!</v>
      </c>
    </row>
    <row r="113" spans="1:9" ht="24.75" customHeight="1">
      <c r="A113" s="10">
        <v>107</v>
      </c>
      <c r="B113" s="20"/>
      <c r="C113" s="12"/>
      <c r="D113" s="13"/>
      <c r="E113" s="14"/>
      <c r="F113" s="21">
        <f>ROUND(MAX((E113-IF(E113&lt;4000,800,E113*0.2))*10%*{2,3,4}-1000*{0,2,7},0),2)</f>
        <v>0</v>
      </c>
      <c r="G113" s="21">
        <f t="shared" si="1"/>
        <v>0</v>
      </c>
      <c r="H113" s="13"/>
      <c r="I113" s="1" t="e">
        <f>IF(AND(LEN(D113)=18,AND(1900&lt;VALUE(MID(D113,7,4)),VALUE(MID(D113,7,4))&lt;2020),AND(0&lt;VALUE(MID(D113,11,2)),VALUE(MID(D113,11,2))&lt;13),AND(0&lt;VALUE(MID(D113,13,2)),VALUE(MID(D113,13,2))&lt;32),LOOKUP(MOD(MID(D113,1,1)*MOD(2^17,11)+MID(D113,2,1)*MOD(2^16,11)+MID(D113,3,1)*MOD(2^15,11)+MID(D113,4,1)*MOD(2^14,11)+MID(D113,5,1)*MOD(2^13,11)+MID(D113,6,1)*MOD(2^12,11)+MID(D113,7,1)*MOD(2^11,11)+MID(D113,8,1)*MOD(2^10,11)+MID(D113,9,1)*MOD(2^9,11)+MID(D113,10,1)*MOD(2^8,11)+MID(D113,11,1)*MOD(2^7,11)+MID(D113,12,1)*MOD(2^6,11)+MID(D113,13,1)*MOD(2^5,11)+MID(D113,14,1)*MOD(2^4,11)+MID(D113,15,1)*MOD(2^3,11)+MID(D113,16,1)*MOD(2^2,11)+MID(D113,17,1)*MOD(2^1,11),11),{0;1;2;3;4;5;6;7;8;9;10},{"1";"0";"X";"9";"8";"7";"6";"5";"4";"3";"2"})=RIGHT(D113,1)),TRUE(),"身份证号码不对")</f>
        <v>#VALUE!</v>
      </c>
    </row>
    <row r="114" spans="1:9" ht="24.75" customHeight="1">
      <c r="A114" s="10">
        <v>108</v>
      </c>
      <c r="B114" s="20"/>
      <c r="C114" s="12"/>
      <c r="D114" s="13"/>
      <c r="E114" s="14"/>
      <c r="F114" s="21">
        <f>ROUND(MAX((E114-IF(E114&lt;4000,800,E114*0.2))*10%*{2,3,4}-1000*{0,2,7},0),2)</f>
        <v>0</v>
      </c>
      <c r="G114" s="21">
        <f t="shared" si="1"/>
        <v>0</v>
      </c>
      <c r="H114" s="13"/>
      <c r="I114" s="1" t="e">
        <f>IF(AND(LEN(D114)=18,AND(1900&lt;VALUE(MID(D114,7,4)),VALUE(MID(D114,7,4))&lt;2020),AND(0&lt;VALUE(MID(D114,11,2)),VALUE(MID(D114,11,2))&lt;13),AND(0&lt;VALUE(MID(D114,13,2)),VALUE(MID(D114,13,2))&lt;32),LOOKUP(MOD(MID(D114,1,1)*MOD(2^17,11)+MID(D114,2,1)*MOD(2^16,11)+MID(D114,3,1)*MOD(2^15,11)+MID(D114,4,1)*MOD(2^14,11)+MID(D114,5,1)*MOD(2^13,11)+MID(D114,6,1)*MOD(2^12,11)+MID(D114,7,1)*MOD(2^11,11)+MID(D114,8,1)*MOD(2^10,11)+MID(D114,9,1)*MOD(2^9,11)+MID(D114,10,1)*MOD(2^8,11)+MID(D114,11,1)*MOD(2^7,11)+MID(D114,12,1)*MOD(2^6,11)+MID(D114,13,1)*MOD(2^5,11)+MID(D114,14,1)*MOD(2^4,11)+MID(D114,15,1)*MOD(2^3,11)+MID(D114,16,1)*MOD(2^2,11)+MID(D114,17,1)*MOD(2^1,11),11),{0;1;2;3;4;5;6;7;8;9;10},{"1";"0";"X";"9";"8";"7";"6";"5";"4";"3";"2"})=RIGHT(D114,1)),TRUE(),"身份证号码不对")</f>
        <v>#VALUE!</v>
      </c>
    </row>
    <row r="115" spans="1:9" ht="24.75" customHeight="1">
      <c r="A115" s="10">
        <v>109</v>
      </c>
      <c r="B115" s="20"/>
      <c r="C115" s="12"/>
      <c r="D115" s="13"/>
      <c r="E115" s="14"/>
      <c r="F115" s="21">
        <f>ROUND(MAX((E115-IF(E115&lt;4000,800,E115*0.2))*10%*{2,3,4}-1000*{0,2,7},0),2)</f>
        <v>0</v>
      </c>
      <c r="G115" s="21">
        <f t="shared" si="1"/>
        <v>0</v>
      </c>
      <c r="H115" s="13"/>
      <c r="I115" s="1" t="e">
        <f>IF(AND(LEN(D115)=18,AND(1900&lt;VALUE(MID(D115,7,4)),VALUE(MID(D115,7,4))&lt;2020),AND(0&lt;VALUE(MID(D115,11,2)),VALUE(MID(D115,11,2))&lt;13),AND(0&lt;VALUE(MID(D115,13,2)),VALUE(MID(D115,13,2))&lt;32),LOOKUP(MOD(MID(D115,1,1)*MOD(2^17,11)+MID(D115,2,1)*MOD(2^16,11)+MID(D115,3,1)*MOD(2^15,11)+MID(D115,4,1)*MOD(2^14,11)+MID(D115,5,1)*MOD(2^13,11)+MID(D115,6,1)*MOD(2^12,11)+MID(D115,7,1)*MOD(2^11,11)+MID(D115,8,1)*MOD(2^10,11)+MID(D115,9,1)*MOD(2^9,11)+MID(D115,10,1)*MOD(2^8,11)+MID(D115,11,1)*MOD(2^7,11)+MID(D115,12,1)*MOD(2^6,11)+MID(D115,13,1)*MOD(2^5,11)+MID(D115,14,1)*MOD(2^4,11)+MID(D115,15,1)*MOD(2^3,11)+MID(D115,16,1)*MOD(2^2,11)+MID(D115,17,1)*MOD(2^1,11),11),{0;1;2;3;4;5;6;7;8;9;10},{"1";"0";"X";"9";"8";"7";"6";"5";"4";"3";"2"})=RIGHT(D115,1)),TRUE(),"身份证号码不对")</f>
        <v>#VALUE!</v>
      </c>
    </row>
    <row r="116" spans="1:9" ht="24.75" customHeight="1">
      <c r="A116" s="10">
        <v>110</v>
      </c>
      <c r="B116" s="20"/>
      <c r="C116" s="12"/>
      <c r="D116" s="13"/>
      <c r="E116" s="14"/>
      <c r="F116" s="21">
        <f>ROUND(MAX((E116-IF(E116&lt;4000,800,E116*0.2))*10%*{2,3,4}-1000*{0,2,7},0),2)</f>
        <v>0</v>
      </c>
      <c r="G116" s="21">
        <f t="shared" si="1"/>
        <v>0</v>
      </c>
      <c r="H116" s="13"/>
      <c r="I116" s="1" t="e">
        <f>IF(AND(LEN(D116)=18,AND(1900&lt;VALUE(MID(D116,7,4)),VALUE(MID(D116,7,4))&lt;2020),AND(0&lt;VALUE(MID(D116,11,2)),VALUE(MID(D116,11,2))&lt;13),AND(0&lt;VALUE(MID(D116,13,2)),VALUE(MID(D116,13,2))&lt;32),LOOKUP(MOD(MID(D116,1,1)*MOD(2^17,11)+MID(D116,2,1)*MOD(2^16,11)+MID(D116,3,1)*MOD(2^15,11)+MID(D116,4,1)*MOD(2^14,11)+MID(D116,5,1)*MOD(2^13,11)+MID(D116,6,1)*MOD(2^12,11)+MID(D116,7,1)*MOD(2^11,11)+MID(D116,8,1)*MOD(2^10,11)+MID(D116,9,1)*MOD(2^9,11)+MID(D116,10,1)*MOD(2^8,11)+MID(D116,11,1)*MOD(2^7,11)+MID(D116,12,1)*MOD(2^6,11)+MID(D116,13,1)*MOD(2^5,11)+MID(D116,14,1)*MOD(2^4,11)+MID(D116,15,1)*MOD(2^3,11)+MID(D116,16,1)*MOD(2^2,11)+MID(D116,17,1)*MOD(2^1,11),11),{0;1;2;3;4;5;6;7;8;9;10},{"1";"0";"X";"9";"8";"7";"6";"5";"4";"3";"2"})=RIGHT(D116,1)),TRUE(),"身份证号码不对")</f>
        <v>#VALUE!</v>
      </c>
    </row>
    <row r="117" spans="1:9" ht="24.75" customHeight="1">
      <c r="A117" s="10">
        <v>111</v>
      </c>
      <c r="B117" s="20"/>
      <c r="C117" s="12"/>
      <c r="D117" s="13"/>
      <c r="E117" s="14"/>
      <c r="F117" s="21">
        <f>ROUND(MAX((E117-IF(E117&lt;4000,800,E117*0.2))*10%*{2,3,4}-1000*{0,2,7},0),2)</f>
        <v>0</v>
      </c>
      <c r="G117" s="21">
        <f t="shared" si="1"/>
        <v>0</v>
      </c>
      <c r="H117" s="13"/>
      <c r="I117" s="1" t="e">
        <f>IF(AND(LEN(D117)=18,AND(1900&lt;VALUE(MID(D117,7,4)),VALUE(MID(D117,7,4))&lt;2020),AND(0&lt;VALUE(MID(D117,11,2)),VALUE(MID(D117,11,2))&lt;13),AND(0&lt;VALUE(MID(D117,13,2)),VALUE(MID(D117,13,2))&lt;32),LOOKUP(MOD(MID(D117,1,1)*MOD(2^17,11)+MID(D117,2,1)*MOD(2^16,11)+MID(D117,3,1)*MOD(2^15,11)+MID(D117,4,1)*MOD(2^14,11)+MID(D117,5,1)*MOD(2^13,11)+MID(D117,6,1)*MOD(2^12,11)+MID(D117,7,1)*MOD(2^11,11)+MID(D117,8,1)*MOD(2^10,11)+MID(D117,9,1)*MOD(2^9,11)+MID(D117,10,1)*MOD(2^8,11)+MID(D117,11,1)*MOD(2^7,11)+MID(D117,12,1)*MOD(2^6,11)+MID(D117,13,1)*MOD(2^5,11)+MID(D117,14,1)*MOD(2^4,11)+MID(D117,15,1)*MOD(2^3,11)+MID(D117,16,1)*MOD(2^2,11)+MID(D117,17,1)*MOD(2^1,11),11),{0;1;2;3;4;5;6;7;8;9;10},{"1";"0";"X";"9";"8";"7";"6";"5";"4";"3";"2"})=RIGHT(D117,1)),TRUE(),"身份证号码不对")</f>
        <v>#VALUE!</v>
      </c>
    </row>
    <row r="118" spans="1:9" ht="24.75" customHeight="1">
      <c r="A118" s="10">
        <v>112</v>
      </c>
      <c r="B118" s="20"/>
      <c r="C118" s="12"/>
      <c r="D118" s="13"/>
      <c r="E118" s="14"/>
      <c r="F118" s="21">
        <f>ROUND(MAX((E118-IF(E118&lt;4000,800,E118*0.2))*10%*{2,3,4}-1000*{0,2,7},0),2)</f>
        <v>0</v>
      </c>
      <c r="G118" s="21">
        <f t="shared" si="1"/>
        <v>0</v>
      </c>
      <c r="H118" s="13"/>
      <c r="I118" s="1" t="e">
        <f>IF(AND(LEN(D118)=18,AND(1900&lt;VALUE(MID(D118,7,4)),VALUE(MID(D118,7,4))&lt;2020),AND(0&lt;VALUE(MID(D118,11,2)),VALUE(MID(D118,11,2))&lt;13),AND(0&lt;VALUE(MID(D118,13,2)),VALUE(MID(D118,13,2))&lt;32),LOOKUP(MOD(MID(D118,1,1)*MOD(2^17,11)+MID(D118,2,1)*MOD(2^16,11)+MID(D118,3,1)*MOD(2^15,11)+MID(D118,4,1)*MOD(2^14,11)+MID(D118,5,1)*MOD(2^13,11)+MID(D118,6,1)*MOD(2^12,11)+MID(D118,7,1)*MOD(2^11,11)+MID(D118,8,1)*MOD(2^10,11)+MID(D118,9,1)*MOD(2^9,11)+MID(D118,10,1)*MOD(2^8,11)+MID(D118,11,1)*MOD(2^7,11)+MID(D118,12,1)*MOD(2^6,11)+MID(D118,13,1)*MOD(2^5,11)+MID(D118,14,1)*MOD(2^4,11)+MID(D118,15,1)*MOD(2^3,11)+MID(D118,16,1)*MOD(2^2,11)+MID(D118,17,1)*MOD(2^1,11),11),{0;1;2;3;4;5;6;7;8;9;10},{"1";"0";"X";"9";"8";"7";"6";"5";"4";"3";"2"})=RIGHT(D118,1)),TRUE(),"身份证号码不对")</f>
        <v>#VALUE!</v>
      </c>
    </row>
    <row r="119" spans="1:9" ht="24.75" customHeight="1">
      <c r="A119" s="10">
        <v>113</v>
      </c>
      <c r="B119" s="20"/>
      <c r="C119" s="12"/>
      <c r="D119" s="13"/>
      <c r="E119" s="14"/>
      <c r="F119" s="21">
        <f>ROUND(MAX((E119-IF(E119&lt;4000,800,E119*0.2))*10%*{2,3,4}-1000*{0,2,7},0),2)</f>
        <v>0</v>
      </c>
      <c r="G119" s="21">
        <f t="shared" si="1"/>
        <v>0</v>
      </c>
      <c r="H119" s="13"/>
      <c r="I119" s="1" t="e">
        <f>IF(AND(LEN(D119)=18,AND(1900&lt;VALUE(MID(D119,7,4)),VALUE(MID(D119,7,4))&lt;2020),AND(0&lt;VALUE(MID(D119,11,2)),VALUE(MID(D119,11,2))&lt;13),AND(0&lt;VALUE(MID(D119,13,2)),VALUE(MID(D119,13,2))&lt;32),LOOKUP(MOD(MID(D119,1,1)*MOD(2^17,11)+MID(D119,2,1)*MOD(2^16,11)+MID(D119,3,1)*MOD(2^15,11)+MID(D119,4,1)*MOD(2^14,11)+MID(D119,5,1)*MOD(2^13,11)+MID(D119,6,1)*MOD(2^12,11)+MID(D119,7,1)*MOD(2^11,11)+MID(D119,8,1)*MOD(2^10,11)+MID(D119,9,1)*MOD(2^9,11)+MID(D119,10,1)*MOD(2^8,11)+MID(D119,11,1)*MOD(2^7,11)+MID(D119,12,1)*MOD(2^6,11)+MID(D119,13,1)*MOD(2^5,11)+MID(D119,14,1)*MOD(2^4,11)+MID(D119,15,1)*MOD(2^3,11)+MID(D119,16,1)*MOD(2^2,11)+MID(D119,17,1)*MOD(2^1,11),11),{0;1;2;3;4;5;6;7;8;9;10},{"1";"0";"X";"9";"8";"7";"6";"5";"4";"3";"2"})=RIGHT(D119,1)),TRUE(),"身份证号码不对")</f>
        <v>#VALUE!</v>
      </c>
    </row>
    <row r="120" spans="1:9" ht="24.75" customHeight="1">
      <c r="A120" s="10">
        <v>114</v>
      </c>
      <c r="B120" s="20"/>
      <c r="C120" s="12"/>
      <c r="D120" s="13"/>
      <c r="E120" s="14"/>
      <c r="F120" s="21">
        <f>ROUND(MAX((E120-IF(E120&lt;4000,800,E120*0.2))*10%*{2,3,4}-1000*{0,2,7},0),2)</f>
        <v>0</v>
      </c>
      <c r="G120" s="21">
        <f t="shared" si="1"/>
        <v>0</v>
      </c>
      <c r="H120" s="13"/>
      <c r="I120" s="1" t="e">
        <f>IF(AND(LEN(D120)=18,AND(1900&lt;VALUE(MID(D120,7,4)),VALUE(MID(D120,7,4))&lt;2020),AND(0&lt;VALUE(MID(D120,11,2)),VALUE(MID(D120,11,2))&lt;13),AND(0&lt;VALUE(MID(D120,13,2)),VALUE(MID(D120,13,2))&lt;32),LOOKUP(MOD(MID(D120,1,1)*MOD(2^17,11)+MID(D120,2,1)*MOD(2^16,11)+MID(D120,3,1)*MOD(2^15,11)+MID(D120,4,1)*MOD(2^14,11)+MID(D120,5,1)*MOD(2^13,11)+MID(D120,6,1)*MOD(2^12,11)+MID(D120,7,1)*MOD(2^11,11)+MID(D120,8,1)*MOD(2^10,11)+MID(D120,9,1)*MOD(2^9,11)+MID(D120,10,1)*MOD(2^8,11)+MID(D120,11,1)*MOD(2^7,11)+MID(D120,12,1)*MOD(2^6,11)+MID(D120,13,1)*MOD(2^5,11)+MID(D120,14,1)*MOD(2^4,11)+MID(D120,15,1)*MOD(2^3,11)+MID(D120,16,1)*MOD(2^2,11)+MID(D120,17,1)*MOD(2^1,11),11),{0;1;2;3;4;5;6;7;8;9;10},{"1";"0";"X";"9";"8";"7";"6";"5";"4";"3";"2"})=RIGHT(D120,1)),TRUE(),"身份证号码不对")</f>
        <v>#VALUE!</v>
      </c>
    </row>
    <row r="121" spans="1:9" ht="24.75" customHeight="1">
      <c r="A121" s="10">
        <v>115</v>
      </c>
      <c r="B121" s="20"/>
      <c r="C121" s="12"/>
      <c r="D121" s="13"/>
      <c r="E121" s="14"/>
      <c r="F121" s="21">
        <f>ROUND(MAX((E121-IF(E121&lt;4000,800,E121*0.2))*10%*{2,3,4}-1000*{0,2,7},0),2)</f>
        <v>0</v>
      </c>
      <c r="G121" s="21">
        <f t="shared" si="1"/>
        <v>0</v>
      </c>
      <c r="H121" s="13"/>
      <c r="I121" s="1" t="e">
        <f>IF(AND(LEN(D121)=18,AND(1900&lt;VALUE(MID(D121,7,4)),VALUE(MID(D121,7,4))&lt;2020),AND(0&lt;VALUE(MID(D121,11,2)),VALUE(MID(D121,11,2))&lt;13),AND(0&lt;VALUE(MID(D121,13,2)),VALUE(MID(D121,13,2))&lt;32),LOOKUP(MOD(MID(D121,1,1)*MOD(2^17,11)+MID(D121,2,1)*MOD(2^16,11)+MID(D121,3,1)*MOD(2^15,11)+MID(D121,4,1)*MOD(2^14,11)+MID(D121,5,1)*MOD(2^13,11)+MID(D121,6,1)*MOD(2^12,11)+MID(D121,7,1)*MOD(2^11,11)+MID(D121,8,1)*MOD(2^10,11)+MID(D121,9,1)*MOD(2^9,11)+MID(D121,10,1)*MOD(2^8,11)+MID(D121,11,1)*MOD(2^7,11)+MID(D121,12,1)*MOD(2^6,11)+MID(D121,13,1)*MOD(2^5,11)+MID(D121,14,1)*MOD(2^4,11)+MID(D121,15,1)*MOD(2^3,11)+MID(D121,16,1)*MOD(2^2,11)+MID(D121,17,1)*MOD(2^1,11),11),{0;1;2;3;4;5;6;7;8;9;10},{"1";"0";"X";"9";"8";"7";"6";"5";"4";"3";"2"})=RIGHT(D121,1)),TRUE(),"身份证号码不对")</f>
        <v>#VALUE!</v>
      </c>
    </row>
    <row r="122" spans="1:9" ht="24.75" customHeight="1">
      <c r="A122" s="10">
        <v>116</v>
      </c>
      <c r="B122" s="20"/>
      <c r="C122" s="12"/>
      <c r="D122" s="13"/>
      <c r="E122" s="14"/>
      <c r="F122" s="21">
        <f>ROUND(MAX((E122-IF(E122&lt;4000,800,E122*0.2))*10%*{2,3,4}-1000*{0,2,7},0),2)</f>
        <v>0</v>
      </c>
      <c r="G122" s="21">
        <f t="shared" si="1"/>
        <v>0</v>
      </c>
      <c r="H122" s="13"/>
      <c r="I122" s="1" t="e">
        <f>IF(AND(LEN(D122)=18,AND(1900&lt;VALUE(MID(D122,7,4)),VALUE(MID(D122,7,4))&lt;2020),AND(0&lt;VALUE(MID(D122,11,2)),VALUE(MID(D122,11,2))&lt;13),AND(0&lt;VALUE(MID(D122,13,2)),VALUE(MID(D122,13,2))&lt;32),LOOKUP(MOD(MID(D122,1,1)*MOD(2^17,11)+MID(D122,2,1)*MOD(2^16,11)+MID(D122,3,1)*MOD(2^15,11)+MID(D122,4,1)*MOD(2^14,11)+MID(D122,5,1)*MOD(2^13,11)+MID(D122,6,1)*MOD(2^12,11)+MID(D122,7,1)*MOD(2^11,11)+MID(D122,8,1)*MOD(2^10,11)+MID(D122,9,1)*MOD(2^9,11)+MID(D122,10,1)*MOD(2^8,11)+MID(D122,11,1)*MOD(2^7,11)+MID(D122,12,1)*MOD(2^6,11)+MID(D122,13,1)*MOD(2^5,11)+MID(D122,14,1)*MOD(2^4,11)+MID(D122,15,1)*MOD(2^3,11)+MID(D122,16,1)*MOD(2^2,11)+MID(D122,17,1)*MOD(2^1,11),11),{0;1;2;3;4;5;6;7;8;9;10},{"1";"0";"X";"9";"8";"7";"6";"5";"4";"3";"2"})=RIGHT(D122,1)),TRUE(),"身份证号码不对")</f>
        <v>#VALUE!</v>
      </c>
    </row>
    <row r="123" spans="1:9" ht="24.75" customHeight="1">
      <c r="A123" s="10">
        <v>117</v>
      </c>
      <c r="B123" s="20"/>
      <c r="C123" s="12"/>
      <c r="D123" s="13"/>
      <c r="E123" s="14"/>
      <c r="F123" s="21">
        <f>ROUND(MAX((E123-IF(E123&lt;4000,800,E123*0.2))*10%*{2,3,4}-1000*{0,2,7},0),2)</f>
        <v>0</v>
      </c>
      <c r="G123" s="21">
        <f t="shared" si="1"/>
        <v>0</v>
      </c>
      <c r="H123" s="13"/>
      <c r="I123" s="1" t="e">
        <f>IF(AND(LEN(D123)=18,AND(1900&lt;VALUE(MID(D123,7,4)),VALUE(MID(D123,7,4))&lt;2020),AND(0&lt;VALUE(MID(D123,11,2)),VALUE(MID(D123,11,2))&lt;13),AND(0&lt;VALUE(MID(D123,13,2)),VALUE(MID(D123,13,2))&lt;32),LOOKUP(MOD(MID(D123,1,1)*MOD(2^17,11)+MID(D123,2,1)*MOD(2^16,11)+MID(D123,3,1)*MOD(2^15,11)+MID(D123,4,1)*MOD(2^14,11)+MID(D123,5,1)*MOD(2^13,11)+MID(D123,6,1)*MOD(2^12,11)+MID(D123,7,1)*MOD(2^11,11)+MID(D123,8,1)*MOD(2^10,11)+MID(D123,9,1)*MOD(2^9,11)+MID(D123,10,1)*MOD(2^8,11)+MID(D123,11,1)*MOD(2^7,11)+MID(D123,12,1)*MOD(2^6,11)+MID(D123,13,1)*MOD(2^5,11)+MID(D123,14,1)*MOD(2^4,11)+MID(D123,15,1)*MOD(2^3,11)+MID(D123,16,1)*MOD(2^2,11)+MID(D123,17,1)*MOD(2^1,11),11),{0;1;2;3;4;5;6;7;8;9;10},{"1";"0";"X";"9";"8";"7";"6";"5";"4";"3";"2"})=RIGHT(D123,1)),TRUE(),"身份证号码不对")</f>
        <v>#VALUE!</v>
      </c>
    </row>
    <row r="124" spans="1:9" ht="24.75" customHeight="1">
      <c r="A124" s="10">
        <v>118</v>
      </c>
      <c r="B124" s="20"/>
      <c r="C124" s="12"/>
      <c r="D124" s="13"/>
      <c r="E124" s="14"/>
      <c r="F124" s="21">
        <f>ROUND(MAX((E124-IF(E124&lt;4000,800,E124*0.2))*10%*{2,3,4}-1000*{0,2,7},0),2)</f>
        <v>0</v>
      </c>
      <c r="G124" s="21">
        <f t="shared" si="1"/>
        <v>0</v>
      </c>
      <c r="H124" s="13"/>
      <c r="I124" s="1" t="e">
        <f>IF(AND(LEN(D124)=18,AND(1900&lt;VALUE(MID(D124,7,4)),VALUE(MID(D124,7,4))&lt;2020),AND(0&lt;VALUE(MID(D124,11,2)),VALUE(MID(D124,11,2))&lt;13),AND(0&lt;VALUE(MID(D124,13,2)),VALUE(MID(D124,13,2))&lt;32),LOOKUP(MOD(MID(D124,1,1)*MOD(2^17,11)+MID(D124,2,1)*MOD(2^16,11)+MID(D124,3,1)*MOD(2^15,11)+MID(D124,4,1)*MOD(2^14,11)+MID(D124,5,1)*MOD(2^13,11)+MID(D124,6,1)*MOD(2^12,11)+MID(D124,7,1)*MOD(2^11,11)+MID(D124,8,1)*MOD(2^10,11)+MID(D124,9,1)*MOD(2^9,11)+MID(D124,10,1)*MOD(2^8,11)+MID(D124,11,1)*MOD(2^7,11)+MID(D124,12,1)*MOD(2^6,11)+MID(D124,13,1)*MOD(2^5,11)+MID(D124,14,1)*MOD(2^4,11)+MID(D124,15,1)*MOD(2^3,11)+MID(D124,16,1)*MOD(2^2,11)+MID(D124,17,1)*MOD(2^1,11),11),{0;1;2;3;4;5;6;7;8;9;10},{"1";"0";"X";"9";"8";"7";"6";"5";"4";"3";"2"})=RIGHT(D124,1)),TRUE(),"身份证号码不对")</f>
        <v>#VALUE!</v>
      </c>
    </row>
    <row r="125" spans="1:9" ht="24.75" customHeight="1">
      <c r="A125" s="10">
        <v>119</v>
      </c>
      <c r="B125" s="20"/>
      <c r="C125" s="12"/>
      <c r="D125" s="13"/>
      <c r="E125" s="14"/>
      <c r="F125" s="21">
        <f>ROUND(MAX((E125-IF(E125&lt;4000,800,E125*0.2))*10%*{2,3,4}-1000*{0,2,7},0),2)</f>
        <v>0</v>
      </c>
      <c r="G125" s="21">
        <f t="shared" si="1"/>
        <v>0</v>
      </c>
      <c r="H125" s="13"/>
      <c r="I125" s="1" t="e">
        <f>IF(AND(LEN(D125)=18,AND(1900&lt;VALUE(MID(D125,7,4)),VALUE(MID(D125,7,4))&lt;2020),AND(0&lt;VALUE(MID(D125,11,2)),VALUE(MID(D125,11,2))&lt;13),AND(0&lt;VALUE(MID(D125,13,2)),VALUE(MID(D125,13,2))&lt;32),LOOKUP(MOD(MID(D125,1,1)*MOD(2^17,11)+MID(D125,2,1)*MOD(2^16,11)+MID(D125,3,1)*MOD(2^15,11)+MID(D125,4,1)*MOD(2^14,11)+MID(D125,5,1)*MOD(2^13,11)+MID(D125,6,1)*MOD(2^12,11)+MID(D125,7,1)*MOD(2^11,11)+MID(D125,8,1)*MOD(2^10,11)+MID(D125,9,1)*MOD(2^9,11)+MID(D125,10,1)*MOD(2^8,11)+MID(D125,11,1)*MOD(2^7,11)+MID(D125,12,1)*MOD(2^6,11)+MID(D125,13,1)*MOD(2^5,11)+MID(D125,14,1)*MOD(2^4,11)+MID(D125,15,1)*MOD(2^3,11)+MID(D125,16,1)*MOD(2^2,11)+MID(D125,17,1)*MOD(2^1,11),11),{0;1;2;3;4;5;6;7;8;9;10},{"1";"0";"X";"9";"8";"7";"6";"5";"4";"3";"2"})=RIGHT(D125,1)),TRUE(),"身份证号码不对")</f>
        <v>#VALUE!</v>
      </c>
    </row>
    <row r="126" spans="1:9" ht="24.75" customHeight="1">
      <c r="A126" s="10">
        <v>120</v>
      </c>
      <c r="B126" s="20"/>
      <c r="C126" s="12"/>
      <c r="D126" s="13"/>
      <c r="E126" s="14"/>
      <c r="F126" s="21">
        <f>ROUND(MAX((E126-IF(E126&lt;4000,800,E126*0.2))*10%*{2,3,4}-1000*{0,2,7},0),2)</f>
        <v>0</v>
      </c>
      <c r="G126" s="21">
        <f t="shared" si="1"/>
        <v>0</v>
      </c>
      <c r="H126" s="13"/>
      <c r="I126" s="1" t="e">
        <f>IF(AND(LEN(D126)=18,AND(1900&lt;VALUE(MID(D126,7,4)),VALUE(MID(D126,7,4))&lt;2020),AND(0&lt;VALUE(MID(D126,11,2)),VALUE(MID(D126,11,2))&lt;13),AND(0&lt;VALUE(MID(D126,13,2)),VALUE(MID(D126,13,2))&lt;32),LOOKUP(MOD(MID(D126,1,1)*MOD(2^17,11)+MID(D126,2,1)*MOD(2^16,11)+MID(D126,3,1)*MOD(2^15,11)+MID(D126,4,1)*MOD(2^14,11)+MID(D126,5,1)*MOD(2^13,11)+MID(D126,6,1)*MOD(2^12,11)+MID(D126,7,1)*MOD(2^11,11)+MID(D126,8,1)*MOD(2^10,11)+MID(D126,9,1)*MOD(2^9,11)+MID(D126,10,1)*MOD(2^8,11)+MID(D126,11,1)*MOD(2^7,11)+MID(D126,12,1)*MOD(2^6,11)+MID(D126,13,1)*MOD(2^5,11)+MID(D126,14,1)*MOD(2^4,11)+MID(D126,15,1)*MOD(2^3,11)+MID(D126,16,1)*MOD(2^2,11)+MID(D126,17,1)*MOD(2^1,11),11),{0;1;2;3;4;5;6;7;8;9;10},{"1";"0";"X";"9";"8";"7";"6";"5";"4";"3";"2"})=RIGHT(D126,1)),TRUE(),"身份证号码不对")</f>
        <v>#VALUE!</v>
      </c>
    </row>
    <row r="127" spans="1:9" ht="24.75" customHeight="1">
      <c r="A127" s="10">
        <v>121</v>
      </c>
      <c r="B127" s="20"/>
      <c r="C127" s="12"/>
      <c r="D127" s="13"/>
      <c r="E127" s="14"/>
      <c r="F127" s="21">
        <f>ROUND(MAX((E127-IF(E127&lt;4000,800,E127*0.2))*10%*{2,3,4}-1000*{0,2,7},0),2)</f>
        <v>0</v>
      </c>
      <c r="G127" s="21">
        <f t="shared" si="1"/>
        <v>0</v>
      </c>
      <c r="H127" s="13"/>
      <c r="I127" s="1" t="e">
        <f>IF(AND(LEN(D127)=18,AND(1900&lt;VALUE(MID(D127,7,4)),VALUE(MID(D127,7,4))&lt;2020),AND(0&lt;VALUE(MID(D127,11,2)),VALUE(MID(D127,11,2))&lt;13),AND(0&lt;VALUE(MID(D127,13,2)),VALUE(MID(D127,13,2))&lt;32),LOOKUP(MOD(MID(D127,1,1)*MOD(2^17,11)+MID(D127,2,1)*MOD(2^16,11)+MID(D127,3,1)*MOD(2^15,11)+MID(D127,4,1)*MOD(2^14,11)+MID(D127,5,1)*MOD(2^13,11)+MID(D127,6,1)*MOD(2^12,11)+MID(D127,7,1)*MOD(2^11,11)+MID(D127,8,1)*MOD(2^10,11)+MID(D127,9,1)*MOD(2^9,11)+MID(D127,10,1)*MOD(2^8,11)+MID(D127,11,1)*MOD(2^7,11)+MID(D127,12,1)*MOD(2^6,11)+MID(D127,13,1)*MOD(2^5,11)+MID(D127,14,1)*MOD(2^4,11)+MID(D127,15,1)*MOD(2^3,11)+MID(D127,16,1)*MOD(2^2,11)+MID(D127,17,1)*MOD(2^1,11),11),{0;1;2;3;4;5;6;7;8;9;10},{"1";"0";"X";"9";"8";"7";"6";"5";"4";"3";"2"})=RIGHT(D127,1)),TRUE(),"身份证号码不对")</f>
        <v>#VALUE!</v>
      </c>
    </row>
    <row r="128" spans="1:9" ht="24.75" customHeight="1">
      <c r="A128" s="10">
        <v>122</v>
      </c>
      <c r="B128" s="20"/>
      <c r="C128" s="12"/>
      <c r="D128" s="13"/>
      <c r="E128" s="14"/>
      <c r="F128" s="21">
        <f>ROUND(MAX((E128-IF(E128&lt;4000,800,E128*0.2))*10%*{2,3,4}-1000*{0,2,7},0),2)</f>
        <v>0</v>
      </c>
      <c r="G128" s="21">
        <f t="shared" si="1"/>
        <v>0</v>
      </c>
      <c r="H128" s="13"/>
      <c r="I128" s="1" t="e">
        <f>IF(AND(LEN(D128)=18,AND(1900&lt;VALUE(MID(D128,7,4)),VALUE(MID(D128,7,4))&lt;2020),AND(0&lt;VALUE(MID(D128,11,2)),VALUE(MID(D128,11,2))&lt;13),AND(0&lt;VALUE(MID(D128,13,2)),VALUE(MID(D128,13,2))&lt;32),LOOKUP(MOD(MID(D128,1,1)*MOD(2^17,11)+MID(D128,2,1)*MOD(2^16,11)+MID(D128,3,1)*MOD(2^15,11)+MID(D128,4,1)*MOD(2^14,11)+MID(D128,5,1)*MOD(2^13,11)+MID(D128,6,1)*MOD(2^12,11)+MID(D128,7,1)*MOD(2^11,11)+MID(D128,8,1)*MOD(2^10,11)+MID(D128,9,1)*MOD(2^9,11)+MID(D128,10,1)*MOD(2^8,11)+MID(D128,11,1)*MOD(2^7,11)+MID(D128,12,1)*MOD(2^6,11)+MID(D128,13,1)*MOD(2^5,11)+MID(D128,14,1)*MOD(2^4,11)+MID(D128,15,1)*MOD(2^3,11)+MID(D128,16,1)*MOD(2^2,11)+MID(D128,17,1)*MOD(2^1,11),11),{0;1;2;3;4;5;6;7;8;9;10},{"1";"0";"X";"9";"8";"7";"6";"5";"4";"3";"2"})=RIGHT(D128,1)),TRUE(),"身份证号码不对")</f>
        <v>#VALUE!</v>
      </c>
    </row>
    <row r="129" spans="1:9" ht="24.75" customHeight="1">
      <c r="A129" s="10">
        <v>123</v>
      </c>
      <c r="B129" s="20"/>
      <c r="C129" s="12"/>
      <c r="D129" s="13"/>
      <c r="E129" s="14"/>
      <c r="F129" s="21">
        <f>ROUND(MAX((E129-IF(E129&lt;4000,800,E129*0.2))*10%*{2,3,4}-1000*{0,2,7},0),2)</f>
        <v>0</v>
      </c>
      <c r="G129" s="21">
        <f t="shared" si="1"/>
        <v>0</v>
      </c>
      <c r="H129" s="13"/>
      <c r="I129" s="1" t="e">
        <f>IF(AND(LEN(D129)=18,AND(1900&lt;VALUE(MID(D129,7,4)),VALUE(MID(D129,7,4))&lt;2020),AND(0&lt;VALUE(MID(D129,11,2)),VALUE(MID(D129,11,2))&lt;13),AND(0&lt;VALUE(MID(D129,13,2)),VALUE(MID(D129,13,2))&lt;32),LOOKUP(MOD(MID(D129,1,1)*MOD(2^17,11)+MID(D129,2,1)*MOD(2^16,11)+MID(D129,3,1)*MOD(2^15,11)+MID(D129,4,1)*MOD(2^14,11)+MID(D129,5,1)*MOD(2^13,11)+MID(D129,6,1)*MOD(2^12,11)+MID(D129,7,1)*MOD(2^11,11)+MID(D129,8,1)*MOD(2^10,11)+MID(D129,9,1)*MOD(2^9,11)+MID(D129,10,1)*MOD(2^8,11)+MID(D129,11,1)*MOD(2^7,11)+MID(D129,12,1)*MOD(2^6,11)+MID(D129,13,1)*MOD(2^5,11)+MID(D129,14,1)*MOD(2^4,11)+MID(D129,15,1)*MOD(2^3,11)+MID(D129,16,1)*MOD(2^2,11)+MID(D129,17,1)*MOD(2^1,11),11),{0;1;2;3;4;5;6;7;8;9;10},{"1";"0";"X";"9";"8";"7";"6";"5";"4";"3";"2"})=RIGHT(D129,1)),TRUE(),"身份证号码不对")</f>
        <v>#VALUE!</v>
      </c>
    </row>
    <row r="130" spans="1:9" ht="24.75" customHeight="1">
      <c r="A130" s="10">
        <v>124</v>
      </c>
      <c r="B130" s="20"/>
      <c r="C130" s="12"/>
      <c r="D130" s="13"/>
      <c r="E130" s="14"/>
      <c r="F130" s="21">
        <f>ROUND(MAX((E130-IF(E130&lt;4000,800,E130*0.2))*10%*{2,3,4}-1000*{0,2,7},0),2)</f>
        <v>0</v>
      </c>
      <c r="G130" s="21">
        <f t="shared" si="1"/>
        <v>0</v>
      </c>
      <c r="H130" s="13"/>
      <c r="I130" s="1" t="e">
        <f>IF(AND(LEN(D130)=18,AND(1900&lt;VALUE(MID(D130,7,4)),VALUE(MID(D130,7,4))&lt;2020),AND(0&lt;VALUE(MID(D130,11,2)),VALUE(MID(D130,11,2))&lt;13),AND(0&lt;VALUE(MID(D130,13,2)),VALUE(MID(D130,13,2))&lt;32),LOOKUP(MOD(MID(D130,1,1)*MOD(2^17,11)+MID(D130,2,1)*MOD(2^16,11)+MID(D130,3,1)*MOD(2^15,11)+MID(D130,4,1)*MOD(2^14,11)+MID(D130,5,1)*MOD(2^13,11)+MID(D130,6,1)*MOD(2^12,11)+MID(D130,7,1)*MOD(2^11,11)+MID(D130,8,1)*MOD(2^10,11)+MID(D130,9,1)*MOD(2^9,11)+MID(D130,10,1)*MOD(2^8,11)+MID(D130,11,1)*MOD(2^7,11)+MID(D130,12,1)*MOD(2^6,11)+MID(D130,13,1)*MOD(2^5,11)+MID(D130,14,1)*MOD(2^4,11)+MID(D130,15,1)*MOD(2^3,11)+MID(D130,16,1)*MOD(2^2,11)+MID(D130,17,1)*MOD(2^1,11),11),{0;1;2;3;4;5;6;7;8;9;10},{"1";"0";"X";"9";"8";"7";"6";"5";"4";"3";"2"})=RIGHT(D130,1)),TRUE(),"身份证号码不对")</f>
        <v>#VALUE!</v>
      </c>
    </row>
    <row r="131" spans="1:9" ht="24.75" customHeight="1">
      <c r="A131" s="10">
        <v>125</v>
      </c>
      <c r="B131" s="20"/>
      <c r="C131" s="12"/>
      <c r="D131" s="13"/>
      <c r="E131" s="14"/>
      <c r="F131" s="21">
        <f>ROUND(MAX((E131-IF(E131&lt;4000,800,E131*0.2))*10%*{2,3,4}-1000*{0,2,7},0),2)</f>
        <v>0</v>
      </c>
      <c r="G131" s="21">
        <f t="shared" si="1"/>
        <v>0</v>
      </c>
      <c r="H131" s="13"/>
      <c r="I131" s="1" t="e">
        <f>IF(AND(LEN(D131)=18,AND(1900&lt;VALUE(MID(D131,7,4)),VALUE(MID(D131,7,4))&lt;2020),AND(0&lt;VALUE(MID(D131,11,2)),VALUE(MID(D131,11,2))&lt;13),AND(0&lt;VALUE(MID(D131,13,2)),VALUE(MID(D131,13,2))&lt;32),LOOKUP(MOD(MID(D131,1,1)*MOD(2^17,11)+MID(D131,2,1)*MOD(2^16,11)+MID(D131,3,1)*MOD(2^15,11)+MID(D131,4,1)*MOD(2^14,11)+MID(D131,5,1)*MOD(2^13,11)+MID(D131,6,1)*MOD(2^12,11)+MID(D131,7,1)*MOD(2^11,11)+MID(D131,8,1)*MOD(2^10,11)+MID(D131,9,1)*MOD(2^9,11)+MID(D131,10,1)*MOD(2^8,11)+MID(D131,11,1)*MOD(2^7,11)+MID(D131,12,1)*MOD(2^6,11)+MID(D131,13,1)*MOD(2^5,11)+MID(D131,14,1)*MOD(2^4,11)+MID(D131,15,1)*MOD(2^3,11)+MID(D131,16,1)*MOD(2^2,11)+MID(D131,17,1)*MOD(2^1,11),11),{0;1;2;3;4;5;6;7;8;9;10},{"1";"0";"X";"9";"8";"7";"6";"5";"4";"3";"2"})=RIGHT(D131,1)),TRUE(),"身份证号码不对")</f>
        <v>#VALUE!</v>
      </c>
    </row>
    <row r="132" spans="1:9" ht="24.75" customHeight="1">
      <c r="A132" s="10">
        <v>126</v>
      </c>
      <c r="B132" s="20"/>
      <c r="C132" s="12"/>
      <c r="D132" s="13"/>
      <c r="E132" s="14"/>
      <c r="F132" s="21">
        <f>ROUND(MAX((E132-IF(E132&lt;4000,800,E132*0.2))*10%*{2,3,4}-1000*{0,2,7},0),2)</f>
        <v>0</v>
      </c>
      <c r="G132" s="21">
        <f t="shared" si="1"/>
        <v>0</v>
      </c>
      <c r="H132" s="13"/>
      <c r="I132" s="1" t="e">
        <f>IF(AND(LEN(D132)=18,AND(1900&lt;VALUE(MID(D132,7,4)),VALUE(MID(D132,7,4))&lt;2020),AND(0&lt;VALUE(MID(D132,11,2)),VALUE(MID(D132,11,2))&lt;13),AND(0&lt;VALUE(MID(D132,13,2)),VALUE(MID(D132,13,2))&lt;32),LOOKUP(MOD(MID(D132,1,1)*MOD(2^17,11)+MID(D132,2,1)*MOD(2^16,11)+MID(D132,3,1)*MOD(2^15,11)+MID(D132,4,1)*MOD(2^14,11)+MID(D132,5,1)*MOD(2^13,11)+MID(D132,6,1)*MOD(2^12,11)+MID(D132,7,1)*MOD(2^11,11)+MID(D132,8,1)*MOD(2^10,11)+MID(D132,9,1)*MOD(2^9,11)+MID(D132,10,1)*MOD(2^8,11)+MID(D132,11,1)*MOD(2^7,11)+MID(D132,12,1)*MOD(2^6,11)+MID(D132,13,1)*MOD(2^5,11)+MID(D132,14,1)*MOD(2^4,11)+MID(D132,15,1)*MOD(2^3,11)+MID(D132,16,1)*MOD(2^2,11)+MID(D132,17,1)*MOD(2^1,11),11),{0;1;2;3;4;5;6;7;8;9;10},{"1";"0";"X";"9";"8";"7";"6";"5";"4";"3";"2"})=RIGHT(D132,1)),TRUE(),"身份证号码不对")</f>
        <v>#VALUE!</v>
      </c>
    </row>
    <row r="133" spans="1:9" ht="24.75" customHeight="1">
      <c r="A133" s="10">
        <v>127</v>
      </c>
      <c r="B133" s="20"/>
      <c r="C133" s="12"/>
      <c r="D133" s="13"/>
      <c r="E133" s="14"/>
      <c r="F133" s="21">
        <f>ROUND(MAX((E133-IF(E133&lt;4000,800,E133*0.2))*10%*{2,3,4}-1000*{0,2,7},0),2)</f>
        <v>0</v>
      </c>
      <c r="G133" s="21">
        <f t="shared" si="1"/>
        <v>0</v>
      </c>
      <c r="H133" s="13"/>
      <c r="I133" s="1" t="e">
        <f>IF(AND(LEN(D133)=18,AND(1900&lt;VALUE(MID(D133,7,4)),VALUE(MID(D133,7,4))&lt;2020),AND(0&lt;VALUE(MID(D133,11,2)),VALUE(MID(D133,11,2))&lt;13),AND(0&lt;VALUE(MID(D133,13,2)),VALUE(MID(D133,13,2))&lt;32),LOOKUP(MOD(MID(D133,1,1)*MOD(2^17,11)+MID(D133,2,1)*MOD(2^16,11)+MID(D133,3,1)*MOD(2^15,11)+MID(D133,4,1)*MOD(2^14,11)+MID(D133,5,1)*MOD(2^13,11)+MID(D133,6,1)*MOD(2^12,11)+MID(D133,7,1)*MOD(2^11,11)+MID(D133,8,1)*MOD(2^10,11)+MID(D133,9,1)*MOD(2^9,11)+MID(D133,10,1)*MOD(2^8,11)+MID(D133,11,1)*MOD(2^7,11)+MID(D133,12,1)*MOD(2^6,11)+MID(D133,13,1)*MOD(2^5,11)+MID(D133,14,1)*MOD(2^4,11)+MID(D133,15,1)*MOD(2^3,11)+MID(D133,16,1)*MOD(2^2,11)+MID(D133,17,1)*MOD(2^1,11),11),{0;1;2;3;4;5;6;7;8;9;10},{"1";"0";"X";"9";"8";"7";"6";"5";"4";"3";"2"})=RIGHT(D133,1)),TRUE(),"身份证号码不对")</f>
        <v>#VALUE!</v>
      </c>
    </row>
    <row r="134" spans="1:9" ht="24.75" customHeight="1">
      <c r="A134" s="10">
        <v>128</v>
      </c>
      <c r="B134" s="20"/>
      <c r="C134" s="12"/>
      <c r="D134" s="13"/>
      <c r="E134" s="14"/>
      <c r="F134" s="21">
        <f>ROUND(MAX((E134-IF(E134&lt;4000,800,E134*0.2))*10%*{2,3,4}-1000*{0,2,7},0),2)</f>
        <v>0</v>
      </c>
      <c r="G134" s="21">
        <f t="shared" si="1"/>
        <v>0</v>
      </c>
      <c r="H134" s="13"/>
      <c r="I134" s="1" t="e">
        <f>IF(AND(LEN(D134)=18,AND(1900&lt;VALUE(MID(D134,7,4)),VALUE(MID(D134,7,4))&lt;2020),AND(0&lt;VALUE(MID(D134,11,2)),VALUE(MID(D134,11,2))&lt;13),AND(0&lt;VALUE(MID(D134,13,2)),VALUE(MID(D134,13,2))&lt;32),LOOKUP(MOD(MID(D134,1,1)*MOD(2^17,11)+MID(D134,2,1)*MOD(2^16,11)+MID(D134,3,1)*MOD(2^15,11)+MID(D134,4,1)*MOD(2^14,11)+MID(D134,5,1)*MOD(2^13,11)+MID(D134,6,1)*MOD(2^12,11)+MID(D134,7,1)*MOD(2^11,11)+MID(D134,8,1)*MOD(2^10,11)+MID(D134,9,1)*MOD(2^9,11)+MID(D134,10,1)*MOD(2^8,11)+MID(D134,11,1)*MOD(2^7,11)+MID(D134,12,1)*MOD(2^6,11)+MID(D134,13,1)*MOD(2^5,11)+MID(D134,14,1)*MOD(2^4,11)+MID(D134,15,1)*MOD(2^3,11)+MID(D134,16,1)*MOD(2^2,11)+MID(D134,17,1)*MOD(2^1,11),11),{0;1;2;3;4;5;6;7;8;9;10},{"1";"0";"X";"9";"8";"7";"6";"5";"4";"3";"2"})=RIGHT(D134,1)),TRUE(),"身份证号码不对")</f>
        <v>#VALUE!</v>
      </c>
    </row>
    <row r="135" spans="1:9" ht="24.75" customHeight="1">
      <c r="A135" s="10">
        <v>129</v>
      </c>
      <c r="B135" s="20"/>
      <c r="C135" s="12"/>
      <c r="D135" s="13"/>
      <c r="E135" s="14"/>
      <c r="F135" s="21">
        <f>ROUND(MAX((E135-IF(E135&lt;4000,800,E135*0.2))*10%*{2,3,4}-1000*{0,2,7},0),2)</f>
        <v>0</v>
      </c>
      <c r="G135" s="21">
        <f t="shared" si="1"/>
        <v>0</v>
      </c>
      <c r="H135" s="13"/>
      <c r="I135" s="1" t="e">
        <f>IF(AND(LEN(D135)=18,AND(1900&lt;VALUE(MID(D135,7,4)),VALUE(MID(D135,7,4))&lt;2020),AND(0&lt;VALUE(MID(D135,11,2)),VALUE(MID(D135,11,2))&lt;13),AND(0&lt;VALUE(MID(D135,13,2)),VALUE(MID(D135,13,2))&lt;32),LOOKUP(MOD(MID(D135,1,1)*MOD(2^17,11)+MID(D135,2,1)*MOD(2^16,11)+MID(D135,3,1)*MOD(2^15,11)+MID(D135,4,1)*MOD(2^14,11)+MID(D135,5,1)*MOD(2^13,11)+MID(D135,6,1)*MOD(2^12,11)+MID(D135,7,1)*MOD(2^11,11)+MID(D135,8,1)*MOD(2^10,11)+MID(D135,9,1)*MOD(2^9,11)+MID(D135,10,1)*MOD(2^8,11)+MID(D135,11,1)*MOD(2^7,11)+MID(D135,12,1)*MOD(2^6,11)+MID(D135,13,1)*MOD(2^5,11)+MID(D135,14,1)*MOD(2^4,11)+MID(D135,15,1)*MOD(2^3,11)+MID(D135,16,1)*MOD(2^2,11)+MID(D135,17,1)*MOD(2^1,11),11),{0;1;2;3;4;5;6;7;8;9;10},{"1";"0";"X";"9";"8";"7";"6";"5";"4";"3";"2"})=RIGHT(D135,1)),TRUE(),"身份证号码不对")</f>
        <v>#VALUE!</v>
      </c>
    </row>
    <row r="136" spans="1:9" ht="24.75" customHeight="1">
      <c r="A136" s="10">
        <v>130</v>
      </c>
      <c r="B136" s="20"/>
      <c r="C136" s="12"/>
      <c r="D136" s="13"/>
      <c r="E136" s="14"/>
      <c r="F136" s="21">
        <f>ROUND(MAX((E136-IF(E136&lt;4000,800,E136*0.2))*10%*{2,3,4}-1000*{0,2,7},0),2)</f>
        <v>0</v>
      </c>
      <c r="G136" s="21">
        <f aca="true" t="shared" si="2" ref="G136:G199">E136-F136</f>
        <v>0</v>
      </c>
      <c r="H136" s="13"/>
      <c r="I136" s="1" t="e">
        <f>IF(AND(LEN(D136)=18,AND(1900&lt;VALUE(MID(D136,7,4)),VALUE(MID(D136,7,4))&lt;2020),AND(0&lt;VALUE(MID(D136,11,2)),VALUE(MID(D136,11,2))&lt;13),AND(0&lt;VALUE(MID(D136,13,2)),VALUE(MID(D136,13,2))&lt;32),LOOKUP(MOD(MID(D136,1,1)*MOD(2^17,11)+MID(D136,2,1)*MOD(2^16,11)+MID(D136,3,1)*MOD(2^15,11)+MID(D136,4,1)*MOD(2^14,11)+MID(D136,5,1)*MOD(2^13,11)+MID(D136,6,1)*MOD(2^12,11)+MID(D136,7,1)*MOD(2^11,11)+MID(D136,8,1)*MOD(2^10,11)+MID(D136,9,1)*MOD(2^9,11)+MID(D136,10,1)*MOD(2^8,11)+MID(D136,11,1)*MOD(2^7,11)+MID(D136,12,1)*MOD(2^6,11)+MID(D136,13,1)*MOD(2^5,11)+MID(D136,14,1)*MOD(2^4,11)+MID(D136,15,1)*MOD(2^3,11)+MID(D136,16,1)*MOD(2^2,11)+MID(D136,17,1)*MOD(2^1,11),11),{0;1;2;3;4;5;6;7;8;9;10},{"1";"0";"X";"9";"8";"7";"6";"5";"4";"3";"2"})=RIGHT(D136,1)),TRUE(),"身份证号码不对")</f>
        <v>#VALUE!</v>
      </c>
    </row>
    <row r="137" spans="1:9" ht="24.75" customHeight="1">
      <c r="A137" s="10">
        <v>131</v>
      </c>
      <c r="B137" s="20"/>
      <c r="C137" s="12"/>
      <c r="D137" s="13"/>
      <c r="E137" s="14"/>
      <c r="F137" s="21">
        <f>ROUND(MAX((E137-IF(E137&lt;4000,800,E137*0.2))*10%*{2,3,4}-1000*{0,2,7},0),2)</f>
        <v>0</v>
      </c>
      <c r="G137" s="21">
        <f t="shared" si="2"/>
        <v>0</v>
      </c>
      <c r="H137" s="13"/>
      <c r="I137" s="1" t="e">
        <f>IF(AND(LEN(D137)=18,AND(1900&lt;VALUE(MID(D137,7,4)),VALUE(MID(D137,7,4))&lt;2020),AND(0&lt;VALUE(MID(D137,11,2)),VALUE(MID(D137,11,2))&lt;13),AND(0&lt;VALUE(MID(D137,13,2)),VALUE(MID(D137,13,2))&lt;32),LOOKUP(MOD(MID(D137,1,1)*MOD(2^17,11)+MID(D137,2,1)*MOD(2^16,11)+MID(D137,3,1)*MOD(2^15,11)+MID(D137,4,1)*MOD(2^14,11)+MID(D137,5,1)*MOD(2^13,11)+MID(D137,6,1)*MOD(2^12,11)+MID(D137,7,1)*MOD(2^11,11)+MID(D137,8,1)*MOD(2^10,11)+MID(D137,9,1)*MOD(2^9,11)+MID(D137,10,1)*MOD(2^8,11)+MID(D137,11,1)*MOD(2^7,11)+MID(D137,12,1)*MOD(2^6,11)+MID(D137,13,1)*MOD(2^5,11)+MID(D137,14,1)*MOD(2^4,11)+MID(D137,15,1)*MOD(2^3,11)+MID(D137,16,1)*MOD(2^2,11)+MID(D137,17,1)*MOD(2^1,11),11),{0;1;2;3;4;5;6;7;8;9;10},{"1";"0";"X";"9";"8";"7";"6";"5";"4";"3";"2"})=RIGHT(D137,1)),TRUE(),"身份证号码不对")</f>
        <v>#VALUE!</v>
      </c>
    </row>
    <row r="138" spans="1:9" ht="24.75" customHeight="1">
      <c r="A138" s="10">
        <v>132</v>
      </c>
      <c r="B138" s="20"/>
      <c r="C138" s="12"/>
      <c r="D138" s="13"/>
      <c r="E138" s="14"/>
      <c r="F138" s="21">
        <f>ROUND(MAX((E138-IF(E138&lt;4000,800,E138*0.2))*10%*{2,3,4}-1000*{0,2,7},0),2)</f>
        <v>0</v>
      </c>
      <c r="G138" s="21">
        <f t="shared" si="2"/>
        <v>0</v>
      </c>
      <c r="H138" s="13"/>
      <c r="I138" s="1" t="e">
        <f>IF(AND(LEN(D138)=18,AND(1900&lt;VALUE(MID(D138,7,4)),VALUE(MID(D138,7,4))&lt;2020),AND(0&lt;VALUE(MID(D138,11,2)),VALUE(MID(D138,11,2))&lt;13),AND(0&lt;VALUE(MID(D138,13,2)),VALUE(MID(D138,13,2))&lt;32),LOOKUP(MOD(MID(D138,1,1)*MOD(2^17,11)+MID(D138,2,1)*MOD(2^16,11)+MID(D138,3,1)*MOD(2^15,11)+MID(D138,4,1)*MOD(2^14,11)+MID(D138,5,1)*MOD(2^13,11)+MID(D138,6,1)*MOD(2^12,11)+MID(D138,7,1)*MOD(2^11,11)+MID(D138,8,1)*MOD(2^10,11)+MID(D138,9,1)*MOD(2^9,11)+MID(D138,10,1)*MOD(2^8,11)+MID(D138,11,1)*MOD(2^7,11)+MID(D138,12,1)*MOD(2^6,11)+MID(D138,13,1)*MOD(2^5,11)+MID(D138,14,1)*MOD(2^4,11)+MID(D138,15,1)*MOD(2^3,11)+MID(D138,16,1)*MOD(2^2,11)+MID(D138,17,1)*MOD(2^1,11),11),{0;1;2;3;4;5;6;7;8;9;10},{"1";"0";"X";"9";"8";"7";"6";"5";"4";"3";"2"})=RIGHT(D138,1)),TRUE(),"身份证号码不对")</f>
        <v>#VALUE!</v>
      </c>
    </row>
    <row r="139" spans="1:9" ht="24.75" customHeight="1">
      <c r="A139" s="10">
        <v>133</v>
      </c>
      <c r="B139" s="20"/>
      <c r="C139" s="12"/>
      <c r="D139" s="13"/>
      <c r="E139" s="14"/>
      <c r="F139" s="21">
        <f>ROUND(MAX((E139-IF(E139&lt;4000,800,E139*0.2))*10%*{2,3,4}-1000*{0,2,7},0),2)</f>
        <v>0</v>
      </c>
      <c r="G139" s="21">
        <f t="shared" si="2"/>
        <v>0</v>
      </c>
      <c r="H139" s="13"/>
      <c r="I139" s="1" t="e">
        <f>IF(AND(LEN(D139)=18,AND(1900&lt;VALUE(MID(D139,7,4)),VALUE(MID(D139,7,4))&lt;2020),AND(0&lt;VALUE(MID(D139,11,2)),VALUE(MID(D139,11,2))&lt;13),AND(0&lt;VALUE(MID(D139,13,2)),VALUE(MID(D139,13,2))&lt;32),LOOKUP(MOD(MID(D139,1,1)*MOD(2^17,11)+MID(D139,2,1)*MOD(2^16,11)+MID(D139,3,1)*MOD(2^15,11)+MID(D139,4,1)*MOD(2^14,11)+MID(D139,5,1)*MOD(2^13,11)+MID(D139,6,1)*MOD(2^12,11)+MID(D139,7,1)*MOD(2^11,11)+MID(D139,8,1)*MOD(2^10,11)+MID(D139,9,1)*MOD(2^9,11)+MID(D139,10,1)*MOD(2^8,11)+MID(D139,11,1)*MOD(2^7,11)+MID(D139,12,1)*MOD(2^6,11)+MID(D139,13,1)*MOD(2^5,11)+MID(D139,14,1)*MOD(2^4,11)+MID(D139,15,1)*MOD(2^3,11)+MID(D139,16,1)*MOD(2^2,11)+MID(D139,17,1)*MOD(2^1,11),11),{0;1;2;3;4;5;6;7;8;9;10},{"1";"0";"X";"9";"8";"7";"6";"5";"4";"3";"2"})=RIGHT(D139,1)),TRUE(),"身份证号码不对")</f>
        <v>#VALUE!</v>
      </c>
    </row>
    <row r="140" spans="1:9" ht="24.75" customHeight="1">
      <c r="A140" s="10">
        <v>134</v>
      </c>
      <c r="B140" s="20"/>
      <c r="C140" s="12"/>
      <c r="D140" s="13"/>
      <c r="E140" s="14"/>
      <c r="F140" s="21">
        <f>ROUND(MAX((E140-IF(E140&lt;4000,800,E140*0.2))*10%*{2,3,4}-1000*{0,2,7},0),2)</f>
        <v>0</v>
      </c>
      <c r="G140" s="21">
        <f t="shared" si="2"/>
        <v>0</v>
      </c>
      <c r="H140" s="13"/>
      <c r="I140" s="1" t="e">
        <f>IF(AND(LEN(D140)=18,AND(1900&lt;VALUE(MID(D140,7,4)),VALUE(MID(D140,7,4))&lt;2020),AND(0&lt;VALUE(MID(D140,11,2)),VALUE(MID(D140,11,2))&lt;13),AND(0&lt;VALUE(MID(D140,13,2)),VALUE(MID(D140,13,2))&lt;32),LOOKUP(MOD(MID(D140,1,1)*MOD(2^17,11)+MID(D140,2,1)*MOD(2^16,11)+MID(D140,3,1)*MOD(2^15,11)+MID(D140,4,1)*MOD(2^14,11)+MID(D140,5,1)*MOD(2^13,11)+MID(D140,6,1)*MOD(2^12,11)+MID(D140,7,1)*MOD(2^11,11)+MID(D140,8,1)*MOD(2^10,11)+MID(D140,9,1)*MOD(2^9,11)+MID(D140,10,1)*MOD(2^8,11)+MID(D140,11,1)*MOD(2^7,11)+MID(D140,12,1)*MOD(2^6,11)+MID(D140,13,1)*MOD(2^5,11)+MID(D140,14,1)*MOD(2^4,11)+MID(D140,15,1)*MOD(2^3,11)+MID(D140,16,1)*MOD(2^2,11)+MID(D140,17,1)*MOD(2^1,11),11),{0;1;2;3;4;5;6;7;8;9;10},{"1";"0";"X";"9";"8";"7";"6";"5";"4";"3";"2"})=RIGHT(D140,1)),TRUE(),"身份证号码不对")</f>
        <v>#VALUE!</v>
      </c>
    </row>
    <row r="141" spans="1:9" ht="24.75" customHeight="1">
      <c r="A141" s="10">
        <v>135</v>
      </c>
      <c r="B141" s="20"/>
      <c r="C141" s="12"/>
      <c r="D141" s="13"/>
      <c r="E141" s="14"/>
      <c r="F141" s="21">
        <f>ROUND(MAX((E141-IF(E141&lt;4000,800,E141*0.2))*10%*{2,3,4}-1000*{0,2,7},0),2)</f>
        <v>0</v>
      </c>
      <c r="G141" s="21">
        <f t="shared" si="2"/>
        <v>0</v>
      </c>
      <c r="H141" s="13"/>
      <c r="I141" s="1" t="e">
        <f>IF(AND(LEN(D141)=18,AND(1900&lt;VALUE(MID(D141,7,4)),VALUE(MID(D141,7,4))&lt;2020),AND(0&lt;VALUE(MID(D141,11,2)),VALUE(MID(D141,11,2))&lt;13),AND(0&lt;VALUE(MID(D141,13,2)),VALUE(MID(D141,13,2))&lt;32),LOOKUP(MOD(MID(D141,1,1)*MOD(2^17,11)+MID(D141,2,1)*MOD(2^16,11)+MID(D141,3,1)*MOD(2^15,11)+MID(D141,4,1)*MOD(2^14,11)+MID(D141,5,1)*MOD(2^13,11)+MID(D141,6,1)*MOD(2^12,11)+MID(D141,7,1)*MOD(2^11,11)+MID(D141,8,1)*MOD(2^10,11)+MID(D141,9,1)*MOD(2^9,11)+MID(D141,10,1)*MOD(2^8,11)+MID(D141,11,1)*MOD(2^7,11)+MID(D141,12,1)*MOD(2^6,11)+MID(D141,13,1)*MOD(2^5,11)+MID(D141,14,1)*MOD(2^4,11)+MID(D141,15,1)*MOD(2^3,11)+MID(D141,16,1)*MOD(2^2,11)+MID(D141,17,1)*MOD(2^1,11),11),{0;1;2;3;4;5;6;7;8;9;10},{"1";"0";"X";"9";"8";"7";"6";"5";"4";"3";"2"})=RIGHT(D141,1)),TRUE(),"身份证号码不对")</f>
        <v>#VALUE!</v>
      </c>
    </row>
    <row r="142" spans="1:9" ht="24.75" customHeight="1">
      <c r="A142" s="10">
        <v>136</v>
      </c>
      <c r="B142" s="20"/>
      <c r="C142" s="12"/>
      <c r="D142" s="13"/>
      <c r="E142" s="14"/>
      <c r="F142" s="21">
        <f>ROUND(MAX((E142-IF(E142&lt;4000,800,E142*0.2))*10%*{2,3,4}-1000*{0,2,7},0),2)</f>
        <v>0</v>
      </c>
      <c r="G142" s="21">
        <f t="shared" si="2"/>
        <v>0</v>
      </c>
      <c r="H142" s="13"/>
      <c r="I142" s="1" t="e">
        <f>IF(AND(LEN(D142)=18,AND(1900&lt;VALUE(MID(D142,7,4)),VALUE(MID(D142,7,4))&lt;2020),AND(0&lt;VALUE(MID(D142,11,2)),VALUE(MID(D142,11,2))&lt;13),AND(0&lt;VALUE(MID(D142,13,2)),VALUE(MID(D142,13,2))&lt;32),LOOKUP(MOD(MID(D142,1,1)*MOD(2^17,11)+MID(D142,2,1)*MOD(2^16,11)+MID(D142,3,1)*MOD(2^15,11)+MID(D142,4,1)*MOD(2^14,11)+MID(D142,5,1)*MOD(2^13,11)+MID(D142,6,1)*MOD(2^12,11)+MID(D142,7,1)*MOD(2^11,11)+MID(D142,8,1)*MOD(2^10,11)+MID(D142,9,1)*MOD(2^9,11)+MID(D142,10,1)*MOD(2^8,11)+MID(D142,11,1)*MOD(2^7,11)+MID(D142,12,1)*MOD(2^6,11)+MID(D142,13,1)*MOD(2^5,11)+MID(D142,14,1)*MOD(2^4,11)+MID(D142,15,1)*MOD(2^3,11)+MID(D142,16,1)*MOD(2^2,11)+MID(D142,17,1)*MOD(2^1,11),11),{0;1;2;3;4;5;6;7;8;9;10},{"1";"0";"X";"9";"8";"7";"6";"5";"4";"3";"2"})=RIGHT(D142,1)),TRUE(),"身份证号码不对")</f>
        <v>#VALUE!</v>
      </c>
    </row>
    <row r="143" spans="1:9" ht="24.75" customHeight="1">
      <c r="A143" s="10">
        <v>137</v>
      </c>
      <c r="B143" s="20"/>
      <c r="C143" s="12"/>
      <c r="D143" s="13"/>
      <c r="E143" s="14"/>
      <c r="F143" s="21">
        <f>ROUND(MAX((E143-IF(E143&lt;4000,800,E143*0.2))*10%*{2,3,4}-1000*{0,2,7},0),2)</f>
        <v>0</v>
      </c>
      <c r="G143" s="21">
        <f t="shared" si="2"/>
        <v>0</v>
      </c>
      <c r="H143" s="13"/>
      <c r="I143" s="1" t="e">
        <f>IF(AND(LEN(D143)=18,AND(1900&lt;VALUE(MID(D143,7,4)),VALUE(MID(D143,7,4))&lt;2020),AND(0&lt;VALUE(MID(D143,11,2)),VALUE(MID(D143,11,2))&lt;13),AND(0&lt;VALUE(MID(D143,13,2)),VALUE(MID(D143,13,2))&lt;32),LOOKUP(MOD(MID(D143,1,1)*MOD(2^17,11)+MID(D143,2,1)*MOD(2^16,11)+MID(D143,3,1)*MOD(2^15,11)+MID(D143,4,1)*MOD(2^14,11)+MID(D143,5,1)*MOD(2^13,11)+MID(D143,6,1)*MOD(2^12,11)+MID(D143,7,1)*MOD(2^11,11)+MID(D143,8,1)*MOD(2^10,11)+MID(D143,9,1)*MOD(2^9,11)+MID(D143,10,1)*MOD(2^8,11)+MID(D143,11,1)*MOD(2^7,11)+MID(D143,12,1)*MOD(2^6,11)+MID(D143,13,1)*MOD(2^5,11)+MID(D143,14,1)*MOD(2^4,11)+MID(D143,15,1)*MOD(2^3,11)+MID(D143,16,1)*MOD(2^2,11)+MID(D143,17,1)*MOD(2^1,11),11),{0;1;2;3;4;5;6;7;8;9;10},{"1";"0";"X";"9";"8";"7";"6";"5";"4";"3";"2"})=RIGHT(D143,1)),TRUE(),"身份证号码不对")</f>
        <v>#VALUE!</v>
      </c>
    </row>
    <row r="144" spans="1:9" ht="24.75" customHeight="1">
      <c r="A144" s="10">
        <v>138</v>
      </c>
      <c r="B144" s="20"/>
      <c r="C144" s="12"/>
      <c r="D144" s="13"/>
      <c r="E144" s="14"/>
      <c r="F144" s="21">
        <f>ROUND(MAX((E144-IF(E144&lt;4000,800,E144*0.2))*10%*{2,3,4}-1000*{0,2,7},0),2)</f>
        <v>0</v>
      </c>
      <c r="G144" s="21">
        <f t="shared" si="2"/>
        <v>0</v>
      </c>
      <c r="H144" s="13"/>
      <c r="I144" s="1" t="e">
        <f>IF(AND(LEN(D144)=18,AND(1900&lt;VALUE(MID(D144,7,4)),VALUE(MID(D144,7,4))&lt;2020),AND(0&lt;VALUE(MID(D144,11,2)),VALUE(MID(D144,11,2))&lt;13),AND(0&lt;VALUE(MID(D144,13,2)),VALUE(MID(D144,13,2))&lt;32),LOOKUP(MOD(MID(D144,1,1)*MOD(2^17,11)+MID(D144,2,1)*MOD(2^16,11)+MID(D144,3,1)*MOD(2^15,11)+MID(D144,4,1)*MOD(2^14,11)+MID(D144,5,1)*MOD(2^13,11)+MID(D144,6,1)*MOD(2^12,11)+MID(D144,7,1)*MOD(2^11,11)+MID(D144,8,1)*MOD(2^10,11)+MID(D144,9,1)*MOD(2^9,11)+MID(D144,10,1)*MOD(2^8,11)+MID(D144,11,1)*MOD(2^7,11)+MID(D144,12,1)*MOD(2^6,11)+MID(D144,13,1)*MOD(2^5,11)+MID(D144,14,1)*MOD(2^4,11)+MID(D144,15,1)*MOD(2^3,11)+MID(D144,16,1)*MOD(2^2,11)+MID(D144,17,1)*MOD(2^1,11),11),{0;1;2;3;4;5;6;7;8;9;10},{"1";"0";"X";"9";"8";"7";"6";"5";"4";"3";"2"})=RIGHT(D144,1)),TRUE(),"身份证号码不对")</f>
        <v>#VALUE!</v>
      </c>
    </row>
    <row r="145" spans="1:9" ht="24.75" customHeight="1">
      <c r="A145" s="10">
        <v>139</v>
      </c>
      <c r="B145" s="20"/>
      <c r="C145" s="12"/>
      <c r="D145" s="13"/>
      <c r="E145" s="14"/>
      <c r="F145" s="21">
        <f>ROUND(MAX((E145-IF(E145&lt;4000,800,E145*0.2))*10%*{2,3,4}-1000*{0,2,7},0),2)</f>
        <v>0</v>
      </c>
      <c r="G145" s="21">
        <f t="shared" si="2"/>
        <v>0</v>
      </c>
      <c r="H145" s="13"/>
      <c r="I145" s="1" t="e">
        <f>IF(AND(LEN(D145)=18,AND(1900&lt;VALUE(MID(D145,7,4)),VALUE(MID(D145,7,4))&lt;2020),AND(0&lt;VALUE(MID(D145,11,2)),VALUE(MID(D145,11,2))&lt;13),AND(0&lt;VALUE(MID(D145,13,2)),VALUE(MID(D145,13,2))&lt;32),LOOKUP(MOD(MID(D145,1,1)*MOD(2^17,11)+MID(D145,2,1)*MOD(2^16,11)+MID(D145,3,1)*MOD(2^15,11)+MID(D145,4,1)*MOD(2^14,11)+MID(D145,5,1)*MOD(2^13,11)+MID(D145,6,1)*MOD(2^12,11)+MID(D145,7,1)*MOD(2^11,11)+MID(D145,8,1)*MOD(2^10,11)+MID(D145,9,1)*MOD(2^9,11)+MID(D145,10,1)*MOD(2^8,11)+MID(D145,11,1)*MOD(2^7,11)+MID(D145,12,1)*MOD(2^6,11)+MID(D145,13,1)*MOD(2^5,11)+MID(D145,14,1)*MOD(2^4,11)+MID(D145,15,1)*MOD(2^3,11)+MID(D145,16,1)*MOD(2^2,11)+MID(D145,17,1)*MOD(2^1,11),11),{0;1;2;3;4;5;6;7;8;9;10},{"1";"0";"X";"9";"8";"7";"6";"5";"4";"3";"2"})=RIGHT(D145,1)),TRUE(),"身份证号码不对")</f>
        <v>#VALUE!</v>
      </c>
    </row>
    <row r="146" spans="1:9" ht="24.75" customHeight="1">
      <c r="A146" s="10">
        <v>140</v>
      </c>
      <c r="B146" s="20"/>
      <c r="C146" s="12"/>
      <c r="D146" s="13"/>
      <c r="E146" s="14"/>
      <c r="F146" s="21">
        <f>ROUND(MAX((E146-IF(E146&lt;4000,800,E146*0.2))*10%*{2,3,4}-1000*{0,2,7},0),2)</f>
        <v>0</v>
      </c>
      <c r="G146" s="21">
        <f t="shared" si="2"/>
        <v>0</v>
      </c>
      <c r="H146" s="13"/>
      <c r="I146" s="1" t="e">
        <f>IF(AND(LEN(D146)=18,AND(1900&lt;VALUE(MID(D146,7,4)),VALUE(MID(D146,7,4))&lt;2020),AND(0&lt;VALUE(MID(D146,11,2)),VALUE(MID(D146,11,2))&lt;13),AND(0&lt;VALUE(MID(D146,13,2)),VALUE(MID(D146,13,2))&lt;32),LOOKUP(MOD(MID(D146,1,1)*MOD(2^17,11)+MID(D146,2,1)*MOD(2^16,11)+MID(D146,3,1)*MOD(2^15,11)+MID(D146,4,1)*MOD(2^14,11)+MID(D146,5,1)*MOD(2^13,11)+MID(D146,6,1)*MOD(2^12,11)+MID(D146,7,1)*MOD(2^11,11)+MID(D146,8,1)*MOD(2^10,11)+MID(D146,9,1)*MOD(2^9,11)+MID(D146,10,1)*MOD(2^8,11)+MID(D146,11,1)*MOD(2^7,11)+MID(D146,12,1)*MOD(2^6,11)+MID(D146,13,1)*MOD(2^5,11)+MID(D146,14,1)*MOD(2^4,11)+MID(D146,15,1)*MOD(2^3,11)+MID(D146,16,1)*MOD(2^2,11)+MID(D146,17,1)*MOD(2^1,11),11),{0;1;2;3;4;5;6;7;8;9;10},{"1";"0";"X";"9";"8";"7";"6";"5";"4";"3";"2"})=RIGHT(D146,1)),TRUE(),"身份证号码不对")</f>
        <v>#VALUE!</v>
      </c>
    </row>
    <row r="147" spans="1:9" ht="24.75" customHeight="1">
      <c r="A147" s="10">
        <v>141</v>
      </c>
      <c r="B147" s="20"/>
      <c r="C147" s="12"/>
      <c r="D147" s="13"/>
      <c r="E147" s="14"/>
      <c r="F147" s="21">
        <f>ROUND(MAX((E147-IF(E147&lt;4000,800,E147*0.2))*10%*{2,3,4}-1000*{0,2,7},0),2)</f>
        <v>0</v>
      </c>
      <c r="G147" s="21">
        <f t="shared" si="2"/>
        <v>0</v>
      </c>
      <c r="H147" s="13"/>
      <c r="I147" s="1" t="e">
        <f>IF(AND(LEN(D147)=18,AND(1900&lt;VALUE(MID(D147,7,4)),VALUE(MID(D147,7,4))&lt;2020),AND(0&lt;VALUE(MID(D147,11,2)),VALUE(MID(D147,11,2))&lt;13),AND(0&lt;VALUE(MID(D147,13,2)),VALUE(MID(D147,13,2))&lt;32),LOOKUP(MOD(MID(D147,1,1)*MOD(2^17,11)+MID(D147,2,1)*MOD(2^16,11)+MID(D147,3,1)*MOD(2^15,11)+MID(D147,4,1)*MOD(2^14,11)+MID(D147,5,1)*MOD(2^13,11)+MID(D147,6,1)*MOD(2^12,11)+MID(D147,7,1)*MOD(2^11,11)+MID(D147,8,1)*MOD(2^10,11)+MID(D147,9,1)*MOD(2^9,11)+MID(D147,10,1)*MOD(2^8,11)+MID(D147,11,1)*MOD(2^7,11)+MID(D147,12,1)*MOD(2^6,11)+MID(D147,13,1)*MOD(2^5,11)+MID(D147,14,1)*MOD(2^4,11)+MID(D147,15,1)*MOD(2^3,11)+MID(D147,16,1)*MOD(2^2,11)+MID(D147,17,1)*MOD(2^1,11),11),{0;1;2;3;4;5;6;7;8;9;10},{"1";"0";"X";"9";"8";"7";"6";"5";"4";"3";"2"})=RIGHT(D147,1)),TRUE(),"身份证号码不对")</f>
        <v>#VALUE!</v>
      </c>
    </row>
    <row r="148" spans="1:9" ht="24.75" customHeight="1">
      <c r="A148" s="10">
        <v>142</v>
      </c>
      <c r="B148" s="20"/>
      <c r="C148" s="12"/>
      <c r="D148" s="13"/>
      <c r="E148" s="14"/>
      <c r="F148" s="21">
        <f>ROUND(MAX((E148-IF(E148&lt;4000,800,E148*0.2))*10%*{2,3,4}-1000*{0,2,7},0),2)</f>
        <v>0</v>
      </c>
      <c r="G148" s="21">
        <f t="shared" si="2"/>
        <v>0</v>
      </c>
      <c r="H148" s="13"/>
      <c r="I148" s="1" t="e">
        <f>IF(AND(LEN(D148)=18,AND(1900&lt;VALUE(MID(D148,7,4)),VALUE(MID(D148,7,4))&lt;2020),AND(0&lt;VALUE(MID(D148,11,2)),VALUE(MID(D148,11,2))&lt;13),AND(0&lt;VALUE(MID(D148,13,2)),VALUE(MID(D148,13,2))&lt;32),LOOKUP(MOD(MID(D148,1,1)*MOD(2^17,11)+MID(D148,2,1)*MOD(2^16,11)+MID(D148,3,1)*MOD(2^15,11)+MID(D148,4,1)*MOD(2^14,11)+MID(D148,5,1)*MOD(2^13,11)+MID(D148,6,1)*MOD(2^12,11)+MID(D148,7,1)*MOD(2^11,11)+MID(D148,8,1)*MOD(2^10,11)+MID(D148,9,1)*MOD(2^9,11)+MID(D148,10,1)*MOD(2^8,11)+MID(D148,11,1)*MOD(2^7,11)+MID(D148,12,1)*MOD(2^6,11)+MID(D148,13,1)*MOD(2^5,11)+MID(D148,14,1)*MOD(2^4,11)+MID(D148,15,1)*MOD(2^3,11)+MID(D148,16,1)*MOD(2^2,11)+MID(D148,17,1)*MOD(2^1,11),11),{0;1;2;3;4;5;6;7;8;9;10},{"1";"0";"X";"9";"8";"7";"6";"5";"4";"3";"2"})=RIGHT(D148,1)),TRUE(),"身份证号码不对")</f>
        <v>#VALUE!</v>
      </c>
    </row>
    <row r="149" spans="1:9" ht="24.75" customHeight="1">
      <c r="A149" s="10">
        <v>143</v>
      </c>
      <c r="B149" s="20"/>
      <c r="C149" s="12"/>
      <c r="D149" s="13"/>
      <c r="E149" s="14"/>
      <c r="F149" s="21">
        <f>ROUND(MAX((E149-IF(E149&lt;4000,800,E149*0.2))*10%*{2,3,4}-1000*{0,2,7},0),2)</f>
        <v>0</v>
      </c>
      <c r="G149" s="21">
        <f t="shared" si="2"/>
        <v>0</v>
      </c>
      <c r="H149" s="13"/>
      <c r="I149" s="1" t="e">
        <f>IF(AND(LEN(D149)=18,AND(1900&lt;VALUE(MID(D149,7,4)),VALUE(MID(D149,7,4))&lt;2020),AND(0&lt;VALUE(MID(D149,11,2)),VALUE(MID(D149,11,2))&lt;13),AND(0&lt;VALUE(MID(D149,13,2)),VALUE(MID(D149,13,2))&lt;32),LOOKUP(MOD(MID(D149,1,1)*MOD(2^17,11)+MID(D149,2,1)*MOD(2^16,11)+MID(D149,3,1)*MOD(2^15,11)+MID(D149,4,1)*MOD(2^14,11)+MID(D149,5,1)*MOD(2^13,11)+MID(D149,6,1)*MOD(2^12,11)+MID(D149,7,1)*MOD(2^11,11)+MID(D149,8,1)*MOD(2^10,11)+MID(D149,9,1)*MOD(2^9,11)+MID(D149,10,1)*MOD(2^8,11)+MID(D149,11,1)*MOD(2^7,11)+MID(D149,12,1)*MOD(2^6,11)+MID(D149,13,1)*MOD(2^5,11)+MID(D149,14,1)*MOD(2^4,11)+MID(D149,15,1)*MOD(2^3,11)+MID(D149,16,1)*MOD(2^2,11)+MID(D149,17,1)*MOD(2^1,11),11),{0;1;2;3;4;5;6;7;8;9;10},{"1";"0";"X";"9";"8";"7";"6";"5";"4";"3";"2"})=RIGHT(D149,1)),TRUE(),"身份证号码不对")</f>
        <v>#VALUE!</v>
      </c>
    </row>
    <row r="150" spans="1:9" ht="24.75" customHeight="1">
      <c r="A150" s="10">
        <v>144</v>
      </c>
      <c r="B150" s="20"/>
      <c r="C150" s="12"/>
      <c r="D150" s="13"/>
      <c r="E150" s="14"/>
      <c r="F150" s="21">
        <f>ROUND(MAX((E150-IF(E150&lt;4000,800,E150*0.2))*10%*{2,3,4}-1000*{0,2,7},0),2)</f>
        <v>0</v>
      </c>
      <c r="G150" s="21">
        <f t="shared" si="2"/>
        <v>0</v>
      </c>
      <c r="H150" s="13"/>
      <c r="I150" s="1" t="e">
        <f>IF(AND(LEN(D150)=18,AND(1900&lt;VALUE(MID(D150,7,4)),VALUE(MID(D150,7,4))&lt;2020),AND(0&lt;VALUE(MID(D150,11,2)),VALUE(MID(D150,11,2))&lt;13),AND(0&lt;VALUE(MID(D150,13,2)),VALUE(MID(D150,13,2))&lt;32),LOOKUP(MOD(MID(D150,1,1)*MOD(2^17,11)+MID(D150,2,1)*MOD(2^16,11)+MID(D150,3,1)*MOD(2^15,11)+MID(D150,4,1)*MOD(2^14,11)+MID(D150,5,1)*MOD(2^13,11)+MID(D150,6,1)*MOD(2^12,11)+MID(D150,7,1)*MOD(2^11,11)+MID(D150,8,1)*MOD(2^10,11)+MID(D150,9,1)*MOD(2^9,11)+MID(D150,10,1)*MOD(2^8,11)+MID(D150,11,1)*MOD(2^7,11)+MID(D150,12,1)*MOD(2^6,11)+MID(D150,13,1)*MOD(2^5,11)+MID(D150,14,1)*MOD(2^4,11)+MID(D150,15,1)*MOD(2^3,11)+MID(D150,16,1)*MOD(2^2,11)+MID(D150,17,1)*MOD(2^1,11),11),{0;1;2;3;4;5;6;7;8;9;10},{"1";"0";"X";"9";"8";"7";"6";"5";"4";"3";"2"})=RIGHT(D150,1)),TRUE(),"身份证号码不对")</f>
        <v>#VALUE!</v>
      </c>
    </row>
    <row r="151" spans="1:9" ht="24.75" customHeight="1">
      <c r="A151" s="10">
        <v>145</v>
      </c>
      <c r="B151" s="20"/>
      <c r="C151" s="12"/>
      <c r="D151" s="13"/>
      <c r="E151" s="14"/>
      <c r="F151" s="21">
        <f>ROUND(MAX((E151-IF(E151&lt;4000,800,E151*0.2))*10%*{2,3,4}-1000*{0,2,7},0),2)</f>
        <v>0</v>
      </c>
      <c r="G151" s="21">
        <f t="shared" si="2"/>
        <v>0</v>
      </c>
      <c r="H151" s="13"/>
      <c r="I151" s="1" t="e">
        <f>IF(AND(LEN(D151)=18,AND(1900&lt;VALUE(MID(D151,7,4)),VALUE(MID(D151,7,4))&lt;2020),AND(0&lt;VALUE(MID(D151,11,2)),VALUE(MID(D151,11,2))&lt;13),AND(0&lt;VALUE(MID(D151,13,2)),VALUE(MID(D151,13,2))&lt;32),LOOKUP(MOD(MID(D151,1,1)*MOD(2^17,11)+MID(D151,2,1)*MOD(2^16,11)+MID(D151,3,1)*MOD(2^15,11)+MID(D151,4,1)*MOD(2^14,11)+MID(D151,5,1)*MOD(2^13,11)+MID(D151,6,1)*MOD(2^12,11)+MID(D151,7,1)*MOD(2^11,11)+MID(D151,8,1)*MOD(2^10,11)+MID(D151,9,1)*MOD(2^9,11)+MID(D151,10,1)*MOD(2^8,11)+MID(D151,11,1)*MOD(2^7,11)+MID(D151,12,1)*MOD(2^6,11)+MID(D151,13,1)*MOD(2^5,11)+MID(D151,14,1)*MOD(2^4,11)+MID(D151,15,1)*MOD(2^3,11)+MID(D151,16,1)*MOD(2^2,11)+MID(D151,17,1)*MOD(2^1,11),11),{0;1;2;3;4;5;6;7;8;9;10},{"1";"0";"X";"9";"8";"7";"6";"5";"4";"3";"2"})=RIGHT(D151,1)),TRUE(),"身份证号码不对")</f>
        <v>#VALUE!</v>
      </c>
    </row>
    <row r="152" spans="1:9" ht="24.75" customHeight="1">
      <c r="A152" s="10">
        <v>146</v>
      </c>
      <c r="B152" s="20"/>
      <c r="C152" s="12"/>
      <c r="D152" s="13"/>
      <c r="E152" s="14"/>
      <c r="F152" s="21">
        <f>ROUND(MAX((E152-IF(E152&lt;4000,800,E152*0.2))*10%*{2,3,4}-1000*{0,2,7},0),2)</f>
        <v>0</v>
      </c>
      <c r="G152" s="21">
        <f t="shared" si="2"/>
        <v>0</v>
      </c>
      <c r="H152" s="13"/>
      <c r="I152" s="1" t="e">
        <f>IF(AND(LEN(D152)=18,AND(1900&lt;VALUE(MID(D152,7,4)),VALUE(MID(D152,7,4))&lt;2020),AND(0&lt;VALUE(MID(D152,11,2)),VALUE(MID(D152,11,2))&lt;13),AND(0&lt;VALUE(MID(D152,13,2)),VALUE(MID(D152,13,2))&lt;32),LOOKUP(MOD(MID(D152,1,1)*MOD(2^17,11)+MID(D152,2,1)*MOD(2^16,11)+MID(D152,3,1)*MOD(2^15,11)+MID(D152,4,1)*MOD(2^14,11)+MID(D152,5,1)*MOD(2^13,11)+MID(D152,6,1)*MOD(2^12,11)+MID(D152,7,1)*MOD(2^11,11)+MID(D152,8,1)*MOD(2^10,11)+MID(D152,9,1)*MOD(2^9,11)+MID(D152,10,1)*MOD(2^8,11)+MID(D152,11,1)*MOD(2^7,11)+MID(D152,12,1)*MOD(2^6,11)+MID(D152,13,1)*MOD(2^5,11)+MID(D152,14,1)*MOD(2^4,11)+MID(D152,15,1)*MOD(2^3,11)+MID(D152,16,1)*MOD(2^2,11)+MID(D152,17,1)*MOD(2^1,11),11),{0;1;2;3;4;5;6;7;8;9;10},{"1";"0";"X";"9";"8";"7";"6";"5";"4";"3";"2"})=RIGHT(D152,1)),TRUE(),"身份证号码不对")</f>
        <v>#VALUE!</v>
      </c>
    </row>
    <row r="153" spans="1:9" ht="24.75" customHeight="1">
      <c r="A153" s="10">
        <v>147</v>
      </c>
      <c r="B153" s="20"/>
      <c r="C153" s="12"/>
      <c r="D153" s="13"/>
      <c r="E153" s="14"/>
      <c r="F153" s="21">
        <f>ROUND(MAX((E153-IF(E153&lt;4000,800,E153*0.2))*10%*{2,3,4}-1000*{0,2,7},0),2)</f>
        <v>0</v>
      </c>
      <c r="G153" s="21">
        <f t="shared" si="2"/>
        <v>0</v>
      </c>
      <c r="H153" s="13"/>
      <c r="I153" s="1" t="e">
        <f>IF(AND(LEN(D153)=18,AND(1900&lt;VALUE(MID(D153,7,4)),VALUE(MID(D153,7,4))&lt;2020),AND(0&lt;VALUE(MID(D153,11,2)),VALUE(MID(D153,11,2))&lt;13),AND(0&lt;VALUE(MID(D153,13,2)),VALUE(MID(D153,13,2))&lt;32),LOOKUP(MOD(MID(D153,1,1)*MOD(2^17,11)+MID(D153,2,1)*MOD(2^16,11)+MID(D153,3,1)*MOD(2^15,11)+MID(D153,4,1)*MOD(2^14,11)+MID(D153,5,1)*MOD(2^13,11)+MID(D153,6,1)*MOD(2^12,11)+MID(D153,7,1)*MOD(2^11,11)+MID(D153,8,1)*MOD(2^10,11)+MID(D153,9,1)*MOD(2^9,11)+MID(D153,10,1)*MOD(2^8,11)+MID(D153,11,1)*MOD(2^7,11)+MID(D153,12,1)*MOD(2^6,11)+MID(D153,13,1)*MOD(2^5,11)+MID(D153,14,1)*MOD(2^4,11)+MID(D153,15,1)*MOD(2^3,11)+MID(D153,16,1)*MOD(2^2,11)+MID(D153,17,1)*MOD(2^1,11),11),{0;1;2;3;4;5;6;7;8;9;10},{"1";"0";"X";"9";"8";"7";"6";"5";"4";"3";"2"})=RIGHT(D153,1)),TRUE(),"身份证号码不对")</f>
        <v>#VALUE!</v>
      </c>
    </row>
    <row r="154" spans="1:9" ht="24.75" customHeight="1">
      <c r="A154" s="10">
        <v>148</v>
      </c>
      <c r="B154" s="20"/>
      <c r="C154" s="12"/>
      <c r="D154" s="13"/>
      <c r="E154" s="14"/>
      <c r="F154" s="21">
        <f>ROUND(MAX((E154-IF(E154&lt;4000,800,E154*0.2))*10%*{2,3,4}-1000*{0,2,7},0),2)</f>
        <v>0</v>
      </c>
      <c r="G154" s="21">
        <f t="shared" si="2"/>
        <v>0</v>
      </c>
      <c r="H154" s="13"/>
      <c r="I154" s="1" t="e">
        <f>IF(AND(LEN(D154)=18,AND(1900&lt;VALUE(MID(D154,7,4)),VALUE(MID(D154,7,4))&lt;2020),AND(0&lt;VALUE(MID(D154,11,2)),VALUE(MID(D154,11,2))&lt;13),AND(0&lt;VALUE(MID(D154,13,2)),VALUE(MID(D154,13,2))&lt;32),LOOKUP(MOD(MID(D154,1,1)*MOD(2^17,11)+MID(D154,2,1)*MOD(2^16,11)+MID(D154,3,1)*MOD(2^15,11)+MID(D154,4,1)*MOD(2^14,11)+MID(D154,5,1)*MOD(2^13,11)+MID(D154,6,1)*MOD(2^12,11)+MID(D154,7,1)*MOD(2^11,11)+MID(D154,8,1)*MOD(2^10,11)+MID(D154,9,1)*MOD(2^9,11)+MID(D154,10,1)*MOD(2^8,11)+MID(D154,11,1)*MOD(2^7,11)+MID(D154,12,1)*MOD(2^6,11)+MID(D154,13,1)*MOD(2^5,11)+MID(D154,14,1)*MOD(2^4,11)+MID(D154,15,1)*MOD(2^3,11)+MID(D154,16,1)*MOD(2^2,11)+MID(D154,17,1)*MOD(2^1,11),11),{0;1;2;3;4;5;6;7;8;9;10},{"1";"0";"X";"9";"8";"7";"6";"5";"4";"3";"2"})=RIGHT(D154,1)),TRUE(),"身份证号码不对")</f>
        <v>#VALUE!</v>
      </c>
    </row>
    <row r="155" spans="1:9" ht="24.75" customHeight="1">
      <c r="A155" s="10">
        <v>149</v>
      </c>
      <c r="B155" s="20"/>
      <c r="C155" s="12"/>
      <c r="D155" s="13"/>
      <c r="E155" s="14"/>
      <c r="F155" s="21">
        <f>ROUND(MAX((E155-IF(E155&lt;4000,800,E155*0.2))*10%*{2,3,4}-1000*{0,2,7},0),2)</f>
        <v>0</v>
      </c>
      <c r="G155" s="21">
        <f t="shared" si="2"/>
        <v>0</v>
      </c>
      <c r="H155" s="13"/>
      <c r="I155" s="1" t="e">
        <f>IF(AND(LEN(D155)=18,AND(1900&lt;VALUE(MID(D155,7,4)),VALUE(MID(D155,7,4))&lt;2020),AND(0&lt;VALUE(MID(D155,11,2)),VALUE(MID(D155,11,2))&lt;13),AND(0&lt;VALUE(MID(D155,13,2)),VALUE(MID(D155,13,2))&lt;32),LOOKUP(MOD(MID(D155,1,1)*MOD(2^17,11)+MID(D155,2,1)*MOD(2^16,11)+MID(D155,3,1)*MOD(2^15,11)+MID(D155,4,1)*MOD(2^14,11)+MID(D155,5,1)*MOD(2^13,11)+MID(D155,6,1)*MOD(2^12,11)+MID(D155,7,1)*MOD(2^11,11)+MID(D155,8,1)*MOD(2^10,11)+MID(D155,9,1)*MOD(2^9,11)+MID(D155,10,1)*MOD(2^8,11)+MID(D155,11,1)*MOD(2^7,11)+MID(D155,12,1)*MOD(2^6,11)+MID(D155,13,1)*MOD(2^5,11)+MID(D155,14,1)*MOD(2^4,11)+MID(D155,15,1)*MOD(2^3,11)+MID(D155,16,1)*MOD(2^2,11)+MID(D155,17,1)*MOD(2^1,11),11),{0;1;2;3;4;5;6;7;8;9;10},{"1";"0";"X";"9";"8";"7";"6";"5";"4";"3";"2"})=RIGHT(D155,1)),TRUE(),"身份证号码不对")</f>
        <v>#VALUE!</v>
      </c>
    </row>
    <row r="156" spans="1:9" ht="24.75" customHeight="1">
      <c r="A156" s="10">
        <v>150</v>
      </c>
      <c r="B156" s="20"/>
      <c r="C156" s="12"/>
      <c r="D156" s="13"/>
      <c r="E156" s="14"/>
      <c r="F156" s="21">
        <f>ROUND(MAX((E156-IF(E156&lt;4000,800,E156*0.2))*10%*{2,3,4}-1000*{0,2,7},0),2)</f>
        <v>0</v>
      </c>
      <c r="G156" s="21">
        <f t="shared" si="2"/>
        <v>0</v>
      </c>
      <c r="H156" s="13"/>
      <c r="I156" s="1" t="e">
        <f>IF(AND(LEN(D156)=18,AND(1900&lt;VALUE(MID(D156,7,4)),VALUE(MID(D156,7,4))&lt;2020),AND(0&lt;VALUE(MID(D156,11,2)),VALUE(MID(D156,11,2))&lt;13),AND(0&lt;VALUE(MID(D156,13,2)),VALUE(MID(D156,13,2))&lt;32),LOOKUP(MOD(MID(D156,1,1)*MOD(2^17,11)+MID(D156,2,1)*MOD(2^16,11)+MID(D156,3,1)*MOD(2^15,11)+MID(D156,4,1)*MOD(2^14,11)+MID(D156,5,1)*MOD(2^13,11)+MID(D156,6,1)*MOD(2^12,11)+MID(D156,7,1)*MOD(2^11,11)+MID(D156,8,1)*MOD(2^10,11)+MID(D156,9,1)*MOD(2^9,11)+MID(D156,10,1)*MOD(2^8,11)+MID(D156,11,1)*MOD(2^7,11)+MID(D156,12,1)*MOD(2^6,11)+MID(D156,13,1)*MOD(2^5,11)+MID(D156,14,1)*MOD(2^4,11)+MID(D156,15,1)*MOD(2^3,11)+MID(D156,16,1)*MOD(2^2,11)+MID(D156,17,1)*MOD(2^1,11),11),{0;1;2;3;4;5;6;7;8;9;10},{"1";"0";"X";"9";"8";"7";"6";"5";"4";"3";"2"})=RIGHT(D156,1)),TRUE(),"身份证号码不对")</f>
        <v>#VALUE!</v>
      </c>
    </row>
    <row r="157" spans="1:9" ht="24.75" customHeight="1">
      <c r="A157" s="10">
        <v>151</v>
      </c>
      <c r="B157" s="20"/>
      <c r="C157" s="12"/>
      <c r="D157" s="13"/>
      <c r="E157" s="14"/>
      <c r="F157" s="21">
        <f>ROUND(MAX((E157-IF(E157&lt;4000,800,E157*0.2))*10%*{2,3,4}-1000*{0,2,7},0),2)</f>
        <v>0</v>
      </c>
      <c r="G157" s="21">
        <f t="shared" si="2"/>
        <v>0</v>
      </c>
      <c r="H157" s="13"/>
      <c r="I157" s="1" t="e">
        <f>IF(AND(LEN(D157)=18,AND(1900&lt;VALUE(MID(D157,7,4)),VALUE(MID(D157,7,4))&lt;2020),AND(0&lt;VALUE(MID(D157,11,2)),VALUE(MID(D157,11,2))&lt;13),AND(0&lt;VALUE(MID(D157,13,2)),VALUE(MID(D157,13,2))&lt;32),LOOKUP(MOD(MID(D157,1,1)*MOD(2^17,11)+MID(D157,2,1)*MOD(2^16,11)+MID(D157,3,1)*MOD(2^15,11)+MID(D157,4,1)*MOD(2^14,11)+MID(D157,5,1)*MOD(2^13,11)+MID(D157,6,1)*MOD(2^12,11)+MID(D157,7,1)*MOD(2^11,11)+MID(D157,8,1)*MOD(2^10,11)+MID(D157,9,1)*MOD(2^9,11)+MID(D157,10,1)*MOD(2^8,11)+MID(D157,11,1)*MOD(2^7,11)+MID(D157,12,1)*MOD(2^6,11)+MID(D157,13,1)*MOD(2^5,11)+MID(D157,14,1)*MOD(2^4,11)+MID(D157,15,1)*MOD(2^3,11)+MID(D157,16,1)*MOD(2^2,11)+MID(D157,17,1)*MOD(2^1,11),11),{0;1;2;3;4;5;6;7;8;9;10},{"1";"0";"X";"9";"8";"7";"6";"5";"4";"3";"2"})=RIGHT(D157,1)),TRUE(),"身份证号码不对")</f>
        <v>#VALUE!</v>
      </c>
    </row>
    <row r="158" spans="1:9" ht="24.75" customHeight="1">
      <c r="A158" s="10">
        <v>152</v>
      </c>
      <c r="B158" s="20"/>
      <c r="C158" s="12"/>
      <c r="D158" s="13"/>
      <c r="E158" s="14"/>
      <c r="F158" s="21">
        <f>ROUND(MAX((E158-IF(E158&lt;4000,800,E158*0.2))*10%*{2,3,4}-1000*{0,2,7},0),2)</f>
        <v>0</v>
      </c>
      <c r="G158" s="21">
        <f t="shared" si="2"/>
        <v>0</v>
      </c>
      <c r="H158" s="13"/>
      <c r="I158" s="1" t="e">
        <f>IF(AND(LEN(D158)=18,AND(1900&lt;VALUE(MID(D158,7,4)),VALUE(MID(D158,7,4))&lt;2020),AND(0&lt;VALUE(MID(D158,11,2)),VALUE(MID(D158,11,2))&lt;13),AND(0&lt;VALUE(MID(D158,13,2)),VALUE(MID(D158,13,2))&lt;32),LOOKUP(MOD(MID(D158,1,1)*MOD(2^17,11)+MID(D158,2,1)*MOD(2^16,11)+MID(D158,3,1)*MOD(2^15,11)+MID(D158,4,1)*MOD(2^14,11)+MID(D158,5,1)*MOD(2^13,11)+MID(D158,6,1)*MOD(2^12,11)+MID(D158,7,1)*MOD(2^11,11)+MID(D158,8,1)*MOD(2^10,11)+MID(D158,9,1)*MOD(2^9,11)+MID(D158,10,1)*MOD(2^8,11)+MID(D158,11,1)*MOD(2^7,11)+MID(D158,12,1)*MOD(2^6,11)+MID(D158,13,1)*MOD(2^5,11)+MID(D158,14,1)*MOD(2^4,11)+MID(D158,15,1)*MOD(2^3,11)+MID(D158,16,1)*MOD(2^2,11)+MID(D158,17,1)*MOD(2^1,11),11),{0;1;2;3;4;5;6;7;8;9;10},{"1";"0";"X";"9";"8";"7";"6";"5";"4";"3";"2"})=RIGHT(D158,1)),TRUE(),"身份证号码不对")</f>
        <v>#VALUE!</v>
      </c>
    </row>
    <row r="159" spans="1:9" ht="24.75" customHeight="1">
      <c r="A159" s="10">
        <v>153</v>
      </c>
      <c r="B159" s="20"/>
      <c r="C159" s="12"/>
      <c r="D159" s="13"/>
      <c r="E159" s="14"/>
      <c r="F159" s="21">
        <f>ROUND(MAX((E159-IF(E159&lt;4000,800,E159*0.2))*10%*{2,3,4}-1000*{0,2,7},0),2)</f>
        <v>0</v>
      </c>
      <c r="G159" s="21">
        <f t="shared" si="2"/>
        <v>0</v>
      </c>
      <c r="H159" s="13"/>
      <c r="I159" s="1" t="e">
        <f>IF(AND(LEN(D159)=18,AND(1900&lt;VALUE(MID(D159,7,4)),VALUE(MID(D159,7,4))&lt;2020),AND(0&lt;VALUE(MID(D159,11,2)),VALUE(MID(D159,11,2))&lt;13),AND(0&lt;VALUE(MID(D159,13,2)),VALUE(MID(D159,13,2))&lt;32),LOOKUP(MOD(MID(D159,1,1)*MOD(2^17,11)+MID(D159,2,1)*MOD(2^16,11)+MID(D159,3,1)*MOD(2^15,11)+MID(D159,4,1)*MOD(2^14,11)+MID(D159,5,1)*MOD(2^13,11)+MID(D159,6,1)*MOD(2^12,11)+MID(D159,7,1)*MOD(2^11,11)+MID(D159,8,1)*MOD(2^10,11)+MID(D159,9,1)*MOD(2^9,11)+MID(D159,10,1)*MOD(2^8,11)+MID(D159,11,1)*MOD(2^7,11)+MID(D159,12,1)*MOD(2^6,11)+MID(D159,13,1)*MOD(2^5,11)+MID(D159,14,1)*MOD(2^4,11)+MID(D159,15,1)*MOD(2^3,11)+MID(D159,16,1)*MOD(2^2,11)+MID(D159,17,1)*MOD(2^1,11),11),{0;1;2;3;4;5;6;7;8;9;10},{"1";"0";"X";"9";"8";"7";"6";"5";"4";"3";"2"})=RIGHT(D159,1)),TRUE(),"身份证号码不对")</f>
        <v>#VALUE!</v>
      </c>
    </row>
    <row r="160" spans="1:9" ht="24.75" customHeight="1">
      <c r="A160" s="10">
        <v>154</v>
      </c>
      <c r="B160" s="20"/>
      <c r="C160" s="12"/>
      <c r="D160" s="13"/>
      <c r="E160" s="14"/>
      <c r="F160" s="21">
        <f>ROUND(MAX((E160-IF(E160&lt;4000,800,E160*0.2))*10%*{2,3,4}-1000*{0,2,7},0),2)</f>
        <v>0</v>
      </c>
      <c r="G160" s="21">
        <f t="shared" si="2"/>
        <v>0</v>
      </c>
      <c r="H160" s="13"/>
      <c r="I160" s="1" t="e">
        <f>IF(AND(LEN(D160)=18,AND(1900&lt;VALUE(MID(D160,7,4)),VALUE(MID(D160,7,4))&lt;2020),AND(0&lt;VALUE(MID(D160,11,2)),VALUE(MID(D160,11,2))&lt;13),AND(0&lt;VALUE(MID(D160,13,2)),VALUE(MID(D160,13,2))&lt;32),LOOKUP(MOD(MID(D160,1,1)*MOD(2^17,11)+MID(D160,2,1)*MOD(2^16,11)+MID(D160,3,1)*MOD(2^15,11)+MID(D160,4,1)*MOD(2^14,11)+MID(D160,5,1)*MOD(2^13,11)+MID(D160,6,1)*MOD(2^12,11)+MID(D160,7,1)*MOD(2^11,11)+MID(D160,8,1)*MOD(2^10,11)+MID(D160,9,1)*MOD(2^9,11)+MID(D160,10,1)*MOD(2^8,11)+MID(D160,11,1)*MOD(2^7,11)+MID(D160,12,1)*MOD(2^6,11)+MID(D160,13,1)*MOD(2^5,11)+MID(D160,14,1)*MOD(2^4,11)+MID(D160,15,1)*MOD(2^3,11)+MID(D160,16,1)*MOD(2^2,11)+MID(D160,17,1)*MOD(2^1,11),11),{0;1;2;3;4;5;6;7;8;9;10},{"1";"0";"X";"9";"8";"7";"6";"5";"4";"3";"2"})=RIGHT(D160,1)),TRUE(),"身份证号码不对")</f>
        <v>#VALUE!</v>
      </c>
    </row>
    <row r="161" spans="1:9" ht="24.75" customHeight="1">
      <c r="A161" s="10">
        <v>155</v>
      </c>
      <c r="B161" s="20"/>
      <c r="C161" s="12"/>
      <c r="D161" s="13"/>
      <c r="E161" s="14"/>
      <c r="F161" s="21">
        <f>ROUND(MAX((E161-IF(E161&lt;4000,800,E161*0.2))*10%*{2,3,4}-1000*{0,2,7},0),2)</f>
        <v>0</v>
      </c>
      <c r="G161" s="21">
        <f t="shared" si="2"/>
        <v>0</v>
      </c>
      <c r="H161" s="13"/>
      <c r="I161" s="1" t="e">
        <f>IF(AND(LEN(D161)=18,AND(1900&lt;VALUE(MID(D161,7,4)),VALUE(MID(D161,7,4))&lt;2020),AND(0&lt;VALUE(MID(D161,11,2)),VALUE(MID(D161,11,2))&lt;13),AND(0&lt;VALUE(MID(D161,13,2)),VALUE(MID(D161,13,2))&lt;32),LOOKUP(MOD(MID(D161,1,1)*MOD(2^17,11)+MID(D161,2,1)*MOD(2^16,11)+MID(D161,3,1)*MOD(2^15,11)+MID(D161,4,1)*MOD(2^14,11)+MID(D161,5,1)*MOD(2^13,11)+MID(D161,6,1)*MOD(2^12,11)+MID(D161,7,1)*MOD(2^11,11)+MID(D161,8,1)*MOD(2^10,11)+MID(D161,9,1)*MOD(2^9,11)+MID(D161,10,1)*MOD(2^8,11)+MID(D161,11,1)*MOD(2^7,11)+MID(D161,12,1)*MOD(2^6,11)+MID(D161,13,1)*MOD(2^5,11)+MID(D161,14,1)*MOD(2^4,11)+MID(D161,15,1)*MOD(2^3,11)+MID(D161,16,1)*MOD(2^2,11)+MID(D161,17,1)*MOD(2^1,11),11),{0;1;2;3;4;5;6;7;8;9;10},{"1";"0";"X";"9";"8";"7";"6";"5";"4";"3";"2"})=RIGHT(D161,1)),TRUE(),"身份证号码不对")</f>
        <v>#VALUE!</v>
      </c>
    </row>
    <row r="162" spans="1:9" ht="24.75" customHeight="1">
      <c r="A162" s="10">
        <v>156</v>
      </c>
      <c r="B162" s="20"/>
      <c r="C162" s="12"/>
      <c r="D162" s="13"/>
      <c r="E162" s="14"/>
      <c r="F162" s="21">
        <f>ROUND(MAX((E162-IF(E162&lt;4000,800,E162*0.2))*10%*{2,3,4}-1000*{0,2,7},0),2)</f>
        <v>0</v>
      </c>
      <c r="G162" s="21">
        <f t="shared" si="2"/>
        <v>0</v>
      </c>
      <c r="H162" s="13"/>
      <c r="I162" s="1" t="e">
        <f>IF(AND(LEN(D162)=18,AND(1900&lt;VALUE(MID(D162,7,4)),VALUE(MID(D162,7,4))&lt;2020),AND(0&lt;VALUE(MID(D162,11,2)),VALUE(MID(D162,11,2))&lt;13),AND(0&lt;VALUE(MID(D162,13,2)),VALUE(MID(D162,13,2))&lt;32),LOOKUP(MOD(MID(D162,1,1)*MOD(2^17,11)+MID(D162,2,1)*MOD(2^16,11)+MID(D162,3,1)*MOD(2^15,11)+MID(D162,4,1)*MOD(2^14,11)+MID(D162,5,1)*MOD(2^13,11)+MID(D162,6,1)*MOD(2^12,11)+MID(D162,7,1)*MOD(2^11,11)+MID(D162,8,1)*MOD(2^10,11)+MID(D162,9,1)*MOD(2^9,11)+MID(D162,10,1)*MOD(2^8,11)+MID(D162,11,1)*MOD(2^7,11)+MID(D162,12,1)*MOD(2^6,11)+MID(D162,13,1)*MOD(2^5,11)+MID(D162,14,1)*MOD(2^4,11)+MID(D162,15,1)*MOD(2^3,11)+MID(D162,16,1)*MOD(2^2,11)+MID(D162,17,1)*MOD(2^1,11),11),{0;1;2;3;4;5;6;7;8;9;10},{"1";"0";"X";"9";"8";"7";"6";"5";"4";"3";"2"})=RIGHT(D162,1)),TRUE(),"身份证号码不对")</f>
        <v>#VALUE!</v>
      </c>
    </row>
    <row r="163" spans="1:9" ht="24.75" customHeight="1">
      <c r="A163" s="10">
        <v>157</v>
      </c>
      <c r="B163" s="20"/>
      <c r="C163" s="12"/>
      <c r="D163" s="13"/>
      <c r="E163" s="14"/>
      <c r="F163" s="21">
        <f>ROUND(MAX((E163-IF(E163&lt;4000,800,E163*0.2))*10%*{2,3,4}-1000*{0,2,7},0),2)</f>
        <v>0</v>
      </c>
      <c r="G163" s="21">
        <f t="shared" si="2"/>
        <v>0</v>
      </c>
      <c r="H163" s="13"/>
      <c r="I163" s="1" t="e">
        <f>IF(AND(LEN(D163)=18,AND(1900&lt;VALUE(MID(D163,7,4)),VALUE(MID(D163,7,4))&lt;2020),AND(0&lt;VALUE(MID(D163,11,2)),VALUE(MID(D163,11,2))&lt;13),AND(0&lt;VALUE(MID(D163,13,2)),VALUE(MID(D163,13,2))&lt;32),LOOKUP(MOD(MID(D163,1,1)*MOD(2^17,11)+MID(D163,2,1)*MOD(2^16,11)+MID(D163,3,1)*MOD(2^15,11)+MID(D163,4,1)*MOD(2^14,11)+MID(D163,5,1)*MOD(2^13,11)+MID(D163,6,1)*MOD(2^12,11)+MID(D163,7,1)*MOD(2^11,11)+MID(D163,8,1)*MOD(2^10,11)+MID(D163,9,1)*MOD(2^9,11)+MID(D163,10,1)*MOD(2^8,11)+MID(D163,11,1)*MOD(2^7,11)+MID(D163,12,1)*MOD(2^6,11)+MID(D163,13,1)*MOD(2^5,11)+MID(D163,14,1)*MOD(2^4,11)+MID(D163,15,1)*MOD(2^3,11)+MID(D163,16,1)*MOD(2^2,11)+MID(D163,17,1)*MOD(2^1,11),11),{0;1;2;3;4;5;6;7;8;9;10},{"1";"0";"X";"9";"8";"7";"6";"5";"4";"3";"2"})=RIGHT(D163,1)),TRUE(),"身份证号码不对")</f>
        <v>#VALUE!</v>
      </c>
    </row>
    <row r="164" spans="1:9" ht="24.75" customHeight="1">
      <c r="A164" s="10">
        <v>158</v>
      </c>
      <c r="B164" s="20"/>
      <c r="C164" s="12"/>
      <c r="D164" s="13"/>
      <c r="E164" s="14"/>
      <c r="F164" s="21">
        <f>ROUND(MAX((E164-IF(E164&lt;4000,800,E164*0.2))*10%*{2,3,4}-1000*{0,2,7},0),2)</f>
        <v>0</v>
      </c>
      <c r="G164" s="21">
        <f t="shared" si="2"/>
        <v>0</v>
      </c>
      <c r="H164" s="13"/>
      <c r="I164" s="1" t="e">
        <f>IF(AND(LEN(D164)=18,AND(1900&lt;VALUE(MID(D164,7,4)),VALUE(MID(D164,7,4))&lt;2020),AND(0&lt;VALUE(MID(D164,11,2)),VALUE(MID(D164,11,2))&lt;13),AND(0&lt;VALUE(MID(D164,13,2)),VALUE(MID(D164,13,2))&lt;32),LOOKUP(MOD(MID(D164,1,1)*MOD(2^17,11)+MID(D164,2,1)*MOD(2^16,11)+MID(D164,3,1)*MOD(2^15,11)+MID(D164,4,1)*MOD(2^14,11)+MID(D164,5,1)*MOD(2^13,11)+MID(D164,6,1)*MOD(2^12,11)+MID(D164,7,1)*MOD(2^11,11)+MID(D164,8,1)*MOD(2^10,11)+MID(D164,9,1)*MOD(2^9,11)+MID(D164,10,1)*MOD(2^8,11)+MID(D164,11,1)*MOD(2^7,11)+MID(D164,12,1)*MOD(2^6,11)+MID(D164,13,1)*MOD(2^5,11)+MID(D164,14,1)*MOD(2^4,11)+MID(D164,15,1)*MOD(2^3,11)+MID(D164,16,1)*MOD(2^2,11)+MID(D164,17,1)*MOD(2^1,11),11),{0;1;2;3;4;5;6;7;8;9;10},{"1";"0";"X";"9";"8";"7";"6";"5";"4";"3";"2"})=RIGHT(D164,1)),TRUE(),"身份证号码不对")</f>
        <v>#VALUE!</v>
      </c>
    </row>
    <row r="165" spans="1:9" ht="24.75" customHeight="1">
      <c r="A165" s="10">
        <v>159</v>
      </c>
      <c r="B165" s="20"/>
      <c r="C165" s="12"/>
      <c r="D165" s="13"/>
      <c r="E165" s="14"/>
      <c r="F165" s="21">
        <f>ROUND(MAX((E165-IF(E165&lt;4000,800,E165*0.2))*10%*{2,3,4}-1000*{0,2,7},0),2)</f>
        <v>0</v>
      </c>
      <c r="G165" s="21">
        <f t="shared" si="2"/>
        <v>0</v>
      </c>
      <c r="H165" s="13"/>
      <c r="I165" s="1" t="e">
        <f>IF(AND(LEN(D165)=18,AND(1900&lt;VALUE(MID(D165,7,4)),VALUE(MID(D165,7,4))&lt;2020),AND(0&lt;VALUE(MID(D165,11,2)),VALUE(MID(D165,11,2))&lt;13),AND(0&lt;VALUE(MID(D165,13,2)),VALUE(MID(D165,13,2))&lt;32),LOOKUP(MOD(MID(D165,1,1)*MOD(2^17,11)+MID(D165,2,1)*MOD(2^16,11)+MID(D165,3,1)*MOD(2^15,11)+MID(D165,4,1)*MOD(2^14,11)+MID(D165,5,1)*MOD(2^13,11)+MID(D165,6,1)*MOD(2^12,11)+MID(D165,7,1)*MOD(2^11,11)+MID(D165,8,1)*MOD(2^10,11)+MID(D165,9,1)*MOD(2^9,11)+MID(D165,10,1)*MOD(2^8,11)+MID(D165,11,1)*MOD(2^7,11)+MID(D165,12,1)*MOD(2^6,11)+MID(D165,13,1)*MOD(2^5,11)+MID(D165,14,1)*MOD(2^4,11)+MID(D165,15,1)*MOD(2^3,11)+MID(D165,16,1)*MOD(2^2,11)+MID(D165,17,1)*MOD(2^1,11),11),{0;1;2;3;4;5;6;7;8;9;10},{"1";"0";"X";"9";"8";"7";"6";"5";"4";"3";"2"})=RIGHT(D165,1)),TRUE(),"身份证号码不对")</f>
        <v>#VALUE!</v>
      </c>
    </row>
    <row r="166" spans="1:9" ht="24.75" customHeight="1">
      <c r="A166" s="10">
        <v>160</v>
      </c>
      <c r="B166" s="20"/>
      <c r="C166" s="12"/>
      <c r="D166" s="13"/>
      <c r="E166" s="14"/>
      <c r="F166" s="21">
        <f>ROUND(MAX((E166-IF(E166&lt;4000,800,E166*0.2))*10%*{2,3,4}-1000*{0,2,7},0),2)</f>
        <v>0</v>
      </c>
      <c r="G166" s="21">
        <f t="shared" si="2"/>
        <v>0</v>
      </c>
      <c r="H166" s="13"/>
      <c r="I166" s="1" t="e">
        <f>IF(AND(LEN(D166)=18,AND(1900&lt;VALUE(MID(D166,7,4)),VALUE(MID(D166,7,4))&lt;2020),AND(0&lt;VALUE(MID(D166,11,2)),VALUE(MID(D166,11,2))&lt;13),AND(0&lt;VALUE(MID(D166,13,2)),VALUE(MID(D166,13,2))&lt;32),LOOKUP(MOD(MID(D166,1,1)*MOD(2^17,11)+MID(D166,2,1)*MOD(2^16,11)+MID(D166,3,1)*MOD(2^15,11)+MID(D166,4,1)*MOD(2^14,11)+MID(D166,5,1)*MOD(2^13,11)+MID(D166,6,1)*MOD(2^12,11)+MID(D166,7,1)*MOD(2^11,11)+MID(D166,8,1)*MOD(2^10,11)+MID(D166,9,1)*MOD(2^9,11)+MID(D166,10,1)*MOD(2^8,11)+MID(D166,11,1)*MOD(2^7,11)+MID(D166,12,1)*MOD(2^6,11)+MID(D166,13,1)*MOD(2^5,11)+MID(D166,14,1)*MOD(2^4,11)+MID(D166,15,1)*MOD(2^3,11)+MID(D166,16,1)*MOD(2^2,11)+MID(D166,17,1)*MOD(2^1,11),11),{0;1;2;3;4;5;6;7;8;9;10},{"1";"0";"X";"9";"8";"7";"6";"5";"4";"3";"2"})=RIGHT(D166,1)),TRUE(),"身份证号码不对")</f>
        <v>#VALUE!</v>
      </c>
    </row>
    <row r="167" spans="1:9" ht="24.75" customHeight="1">
      <c r="A167" s="10">
        <v>161</v>
      </c>
      <c r="B167" s="20"/>
      <c r="C167" s="12"/>
      <c r="D167" s="13"/>
      <c r="E167" s="14"/>
      <c r="F167" s="21">
        <f>ROUND(MAX((E167-IF(E167&lt;4000,800,E167*0.2))*10%*{2,3,4}-1000*{0,2,7},0),2)</f>
        <v>0</v>
      </c>
      <c r="G167" s="21">
        <f t="shared" si="2"/>
        <v>0</v>
      </c>
      <c r="H167" s="13"/>
      <c r="I167" s="1" t="e">
        <f>IF(AND(LEN(D167)=18,AND(1900&lt;VALUE(MID(D167,7,4)),VALUE(MID(D167,7,4))&lt;2020),AND(0&lt;VALUE(MID(D167,11,2)),VALUE(MID(D167,11,2))&lt;13),AND(0&lt;VALUE(MID(D167,13,2)),VALUE(MID(D167,13,2))&lt;32),LOOKUP(MOD(MID(D167,1,1)*MOD(2^17,11)+MID(D167,2,1)*MOD(2^16,11)+MID(D167,3,1)*MOD(2^15,11)+MID(D167,4,1)*MOD(2^14,11)+MID(D167,5,1)*MOD(2^13,11)+MID(D167,6,1)*MOD(2^12,11)+MID(D167,7,1)*MOD(2^11,11)+MID(D167,8,1)*MOD(2^10,11)+MID(D167,9,1)*MOD(2^9,11)+MID(D167,10,1)*MOD(2^8,11)+MID(D167,11,1)*MOD(2^7,11)+MID(D167,12,1)*MOD(2^6,11)+MID(D167,13,1)*MOD(2^5,11)+MID(D167,14,1)*MOD(2^4,11)+MID(D167,15,1)*MOD(2^3,11)+MID(D167,16,1)*MOD(2^2,11)+MID(D167,17,1)*MOD(2^1,11),11),{0;1;2;3;4;5;6;7;8;9;10},{"1";"0";"X";"9";"8";"7";"6";"5";"4";"3";"2"})=RIGHT(D167,1)),TRUE(),"身份证号码不对")</f>
        <v>#VALUE!</v>
      </c>
    </row>
    <row r="168" spans="1:9" ht="24.75" customHeight="1">
      <c r="A168" s="10">
        <v>162</v>
      </c>
      <c r="B168" s="20"/>
      <c r="C168" s="12"/>
      <c r="D168" s="13"/>
      <c r="E168" s="14"/>
      <c r="F168" s="21">
        <f>ROUND(MAX((E168-IF(E168&lt;4000,800,E168*0.2))*10%*{2,3,4}-1000*{0,2,7},0),2)</f>
        <v>0</v>
      </c>
      <c r="G168" s="21">
        <f t="shared" si="2"/>
        <v>0</v>
      </c>
      <c r="H168" s="13"/>
      <c r="I168" s="1" t="e">
        <f>IF(AND(LEN(D168)=18,AND(1900&lt;VALUE(MID(D168,7,4)),VALUE(MID(D168,7,4))&lt;2020),AND(0&lt;VALUE(MID(D168,11,2)),VALUE(MID(D168,11,2))&lt;13),AND(0&lt;VALUE(MID(D168,13,2)),VALUE(MID(D168,13,2))&lt;32),LOOKUP(MOD(MID(D168,1,1)*MOD(2^17,11)+MID(D168,2,1)*MOD(2^16,11)+MID(D168,3,1)*MOD(2^15,11)+MID(D168,4,1)*MOD(2^14,11)+MID(D168,5,1)*MOD(2^13,11)+MID(D168,6,1)*MOD(2^12,11)+MID(D168,7,1)*MOD(2^11,11)+MID(D168,8,1)*MOD(2^10,11)+MID(D168,9,1)*MOD(2^9,11)+MID(D168,10,1)*MOD(2^8,11)+MID(D168,11,1)*MOD(2^7,11)+MID(D168,12,1)*MOD(2^6,11)+MID(D168,13,1)*MOD(2^5,11)+MID(D168,14,1)*MOD(2^4,11)+MID(D168,15,1)*MOD(2^3,11)+MID(D168,16,1)*MOD(2^2,11)+MID(D168,17,1)*MOD(2^1,11),11),{0;1;2;3;4;5;6;7;8;9;10},{"1";"0";"X";"9";"8";"7";"6";"5";"4";"3";"2"})=RIGHT(D168,1)),TRUE(),"身份证号码不对")</f>
        <v>#VALUE!</v>
      </c>
    </row>
    <row r="169" spans="1:9" ht="24.75" customHeight="1">
      <c r="A169" s="10">
        <v>163</v>
      </c>
      <c r="B169" s="20"/>
      <c r="C169" s="12"/>
      <c r="D169" s="13"/>
      <c r="E169" s="14"/>
      <c r="F169" s="21">
        <f>ROUND(MAX((E169-IF(E169&lt;4000,800,E169*0.2))*10%*{2,3,4}-1000*{0,2,7},0),2)</f>
        <v>0</v>
      </c>
      <c r="G169" s="21">
        <f t="shared" si="2"/>
        <v>0</v>
      </c>
      <c r="H169" s="13"/>
      <c r="I169" s="1" t="e">
        <f>IF(AND(LEN(D169)=18,AND(1900&lt;VALUE(MID(D169,7,4)),VALUE(MID(D169,7,4))&lt;2020),AND(0&lt;VALUE(MID(D169,11,2)),VALUE(MID(D169,11,2))&lt;13),AND(0&lt;VALUE(MID(D169,13,2)),VALUE(MID(D169,13,2))&lt;32),LOOKUP(MOD(MID(D169,1,1)*MOD(2^17,11)+MID(D169,2,1)*MOD(2^16,11)+MID(D169,3,1)*MOD(2^15,11)+MID(D169,4,1)*MOD(2^14,11)+MID(D169,5,1)*MOD(2^13,11)+MID(D169,6,1)*MOD(2^12,11)+MID(D169,7,1)*MOD(2^11,11)+MID(D169,8,1)*MOD(2^10,11)+MID(D169,9,1)*MOD(2^9,11)+MID(D169,10,1)*MOD(2^8,11)+MID(D169,11,1)*MOD(2^7,11)+MID(D169,12,1)*MOD(2^6,11)+MID(D169,13,1)*MOD(2^5,11)+MID(D169,14,1)*MOD(2^4,11)+MID(D169,15,1)*MOD(2^3,11)+MID(D169,16,1)*MOD(2^2,11)+MID(D169,17,1)*MOD(2^1,11),11),{0;1;2;3;4;5;6;7;8;9;10},{"1";"0";"X";"9";"8";"7";"6";"5";"4";"3";"2"})=RIGHT(D169,1)),TRUE(),"身份证号码不对")</f>
        <v>#VALUE!</v>
      </c>
    </row>
    <row r="170" spans="1:9" ht="24.75" customHeight="1">
      <c r="A170" s="10">
        <v>164</v>
      </c>
      <c r="B170" s="20"/>
      <c r="C170" s="12"/>
      <c r="D170" s="13"/>
      <c r="E170" s="14"/>
      <c r="F170" s="21">
        <f>ROUND(MAX((E170-IF(E170&lt;4000,800,E170*0.2))*10%*{2,3,4}-1000*{0,2,7},0),2)</f>
        <v>0</v>
      </c>
      <c r="G170" s="21">
        <f t="shared" si="2"/>
        <v>0</v>
      </c>
      <c r="H170" s="13"/>
      <c r="I170" s="1" t="e">
        <f>IF(AND(LEN(D170)=18,AND(1900&lt;VALUE(MID(D170,7,4)),VALUE(MID(D170,7,4))&lt;2020),AND(0&lt;VALUE(MID(D170,11,2)),VALUE(MID(D170,11,2))&lt;13),AND(0&lt;VALUE(MID(D170,13,2)),VALUE(MID(D170,13,2))&lt;32),LOOKUP(MOD(MID(D170,1,1)*MOD(2^17,11)+MID(D170,2,1)*MOD(2^16,11)+MID(D170,3,1)*MOD(2^15,11)+MID(D170,4,1)*MOD(2^14,11)+MID(D170,5,1)*MOD(2^13,11)+MID(D170,6,1)*MOD(2^12,11)+MID(D170,7,1)*MOD(2^11,11)+MID(D170,8,1)*MOD(2^10,11)+MID(D170,9,1)*MOD(2^9,11)+MID(D170,10,1)*MOD(2^8,11)+MID(D170,11,1)*MOD(2^7,11)+MID(D170,12,1)*MOD(2^6,11)+MID(D170,13,1)*MOD(2^5,11)+MID(D170,14,1)*MOD(2^4,11)+MID(D170,15,1)*MOD(2^3,11)+MID(D170,16,1)*MOD(2^2,11)+MID(D170,17,1)*MOD(2^1,11),11),{0;1;2;3;4;5;6;7;8;9;10},{"1";"0";"X";"9";"8";"7";"6";"5";"4";"3";"2"})=RIGHT(D170,1)),TRUE(),"身份证号码不对")</f>
        <v>#VALUE!</v>
      </c>
    </row>
    <row r="171" spans="1:9" ht="24.75" customHeight="1">
      <c r="A171" s="10">
        <v>165</v>
      </c>
      <c r="B171" s="20"/>
      <c r="C171" s="12"/>
      <c r="D171" s="13"/>
      <c r="E171" s="14"/>
      <c r="F171" s="21">
        <f>ROUND(MAX((E171-IF(E171&lt;4000,800,E171*0.2))*10%*{2,3,4}-1000*{0,2,7},0),2)</f>
        <v>0</v>
      </c>
      <c r="G171" s="21">
        <f t="shared" si="2"/>
        <v>0</v>
      </c>
      <c r="H171" s="13"/>
      <c r="I171" s="1" t="e">
        <f>IF(AND(LEN(D171)=18,AND(1900&lt;VALUE(MID(D171,7,4)),VALUE(MID(D171,7,4))&lt;2020),AND(0&lt;VALUE(MID(D171,11,2)),VALUE(MID(D171,11,2))&lt;13),AND(0&lt;VALUE(MID(D171,13,2)),VALUE(MID(D171,13,2))&lt;32),LOOKUP(MOD(MID(D171,1,1)*MOD(2^17,11)+MID(D171,2,1)*MOD(2^16,11)+MID(D171,3,1)*MOD(2^15,11)+MID(D171,4,1)*MOD(2^14,11)+MID(D171,5,1)*MOD(2^13,11)+MID(D171,6,1)*MOD(2^12,11)+MID(D171,7,1)*MOD(2^11,11)+MID(D171,8,1)*MOD(2^10,11)+MID(D171,9,1)*MOD(2^9,11)+MID(D171,10,1)*MOD(2^8,11)+MID(D171,11,1)*MOD(2^7,11)+MID(D171,12,1)*MOD(2^6,11)+MID(D171,13,1)*MOD(2^5,11)+MID(D171,14,1)*MOD(2^4,11)+MID(D171,15,1)*MOD(2^3,11)+MID(D171,16,1)*MOD(2^2,11)+MID(D171,17,1)*MOD(2^1,11),11),{0;1;2;3;4;5;6;7;8;9;10},{"1";"0";"X";"9";"8";"7";"6";"5";"4";"3";"2"})=RIGHT(D171,1)),TRUE(),"身份证号码不对")</f>
        <v>#VALUE!</v>
      </c>
    </row>
    <row r="172" spans="1:9" ht="24.75" customHeight="1">
      <c r="A172" s="10">
        <v>166</v>
      </c>
      <c r="B172" s="20"/>
      <c r="C172" s="12"/>
      <c r="D172" s="13"/>
      <c r="E172" s="14"/>
      <c r="F172" s="21">
        <f>ROUND(MAX((E172-IF(E172&lt;4000,800,E172*0.2))*10%*{2,3,4}-1000*{0,2,7},0),2)</f>
        <v>0</v>
      </c>
      <c r="G172" s="21">
        <f t="shared" si="2"/>
        <v>0</v>
      </c>
      <c r="H172" s="13"/>
      <c r="I172" s="1" t="e">
        <f>IF(AND(LEN(D172)=18,AND(1900&lt;VALUE(MID(D172,7,4)),VALUE(MID(D172,7,4))&lt;2020),AND(0&lt;VALUE(MID(D172,11,2)),VALUE(MID(D172,11,2))&lt;13),AND(0&lt;VALUE(MID(D172,13,2)),VALUE(MID(D172,13,2))&lt;32),LOOKUP(MOD(MID(D172,1,1)*MOD(2^17,11)+MID(D172,2,1)*MOD(2^16,11)+MID(D172,3,1)*MOD(2^15,11)+MID(D172,4,1)*MOD(2^14,11)+MID(D172,5,1)*MOD(2^13,11)+MID(D172,6,1)*MOD(2^12,11)+MID(D172,7,1)*MOD(2^11,11)+MID(D172,8,1)*MOD(2^10,11)+MID(D172,9,1)*MOD(2^9,11)+MID(D172,10,1)*MOD(2^8,11)+MID(D172,11,1)*MOD(2^7,11)+MID(D172,12,1)*MOD(2^6,11)+MID(D172,13,1)*MOD(2^5,11)+MID(D172,14,1)*MOD(2^4,11)+MID(D172,15,1)*MOD(2^3,11)+MID(D172,16,1)*MOD(2^2,11)+MID(D172,17,1)*MOD(2^1,11),11),{0;1;2;3;4;5;6;7;8;9;10},{"1";"0";"X";"9";"8";"7";"6";"5";"4";"3";"2"})=RIGHT(D172,1)),TRUE(),"身份证号码不对")</f>
        <v>#VALUE!</v>
      </c>
    </row>
    <row r="173" spans="1:9" ht="24.75" customHeight="1">
      <c r="A173" s="10">
        <v>167</v>
      </c>
      <c r="B173" s="20"/>
      <c r="C173" s="12"/>
      <c r="D173" s="13"/>
      <c r="E173" s="14"/>
      <c r="F173" s="21">
        <f>ROUND(MAX((E173-IF(E173&lt;4000,800,E173*0.2))*10%*{2,3,4}-1000*{0,2,7},0),2)</f>
        <v>0</v>
      </c>
      <c r="G173" s="21">
        <f t="shared" si="2"/>
        <v>0</v>
      </c>
      <c r="H173" s="13"/>
      <c r="I173" s="1" t="e">
        <f>IF(AND(LEN(D173)=18,AND(1900&lt;VALUE(MID(D173,7,4)),VALUE(MID(D173,7,4))&lt;2020),AND(0&lt;VALUE(MID(D173,11,2)),VALUE(MID(D173,11,2))&lt;13),AND(0&lt;VALUE(MID(D173,13,2)),VALUE(MID(D173,13,2))&lt;32),LOOKUP(MOD(MID(D173,1,1)*MOD(2^17,11)+MID(D173,2,1)*MOD(2^16,11)+MID(D173,3,1)*MOD(2^15,11)+MID(D173,4,1)*MOD(2^14,11)+MID(D173,5,1)*MOD(2^13,11)+MID(D173,6,1)*MOD(2^12,11)+MID(D173,7,1)*MOD(2^11,11)+MID(D173,8,1)*MOD(2^10,11)+MID(D173,9,1)*MOD(2^9,11)+MID(D173,10,1)*MOD(2^8,11)+MID(D173,11,1)*MOD(2^7,11)+MID(D173,12,1)*MOD(2^6,11)+MID(D173,13,1)*MOD(2^5,11)+MID(D173,14,1)*MOD(2^4,11)+MID(D173,15,1)*MOD(2^3,11)+MID(D173,16,1)*MOD(2^2,11)+MID(D173,17,1)*MOD(2^1,11),11),{0;1;2;3;4;5;6;7;8;9;10},{"1";"0";"X";"9";"8";"7";"6";"5";"4";"3";"2"})=RIGHT(D173,1)),TRUE(),"身份证号码不对")</f>
        <v>#VALUE!</v>
      </c>
    </row>
    <row r="174" spans="1:9" ht="24.75" customHeight="1">
      <c r="A174" s="10">
        <v>168</v>
      </c>
      <c r="B174" s="20"/>
      <c r="C174" s="12"/>
      <c r="D174" s="13"/>
      <c r="E174" s="14"/>
      <c r="F174" s="21">
        <f>ROUND(MAX((E174-IF(E174&lt;4000,800,E174*0.2))*10%*{2,3,4}-1000*{0,2,7},0),2)</f>
        <v>0</v>
      </c>
      <c r="G174" s="21">
        <f t="shared" si="2"/>
        <v>0</v>
      </c>
      <c r="H174" s="13"/>
      <c r="I174" s="1" t="e">
        <f>IF(AND(LEN(D174)=18,AND(1900&lt;VALUE(MID(D174,7,4)),VALUE(MID(D174,7,4))&lt;2020),AND(0&lt;VALUE(MID(D174,11,2)),VALUE(MID(D174,11,2))&lt;13),AND(0&lt;VALUE(MID(D174,13,2)),VALUE(MID(D174,13,2))&lt;32),LOOKUP(MOD(MID(D174,1,1)*MOD(2^17,11)+MID(D174,2,1)*MOD(2^16,11)+MID(D174,3,1)*MOD(2^15,11)+MID(D174,4,1)*MOD(2^14,11)+MID(D174,5,1)*MOD(2^13,11)+MID(D174,6,1)*MOD(2^12,11)+MID(D174,7,1)*MOD(2^11,11)+MID(D174,8,1)*MOD(2^10,11)+MID(D174,9,1)*MOD(2^9,11)+MID(D174,10,1)*MOD(2^8,11)+MID(D174,11,1)*MOD(2^7,11)+MID(D174,12,1)*MOD(2^6,11)+MID(D174,13,1)*MOD(2^5,11)+MID(D174,14,1)*MOD(2^4,11)+MID(D174,15,1)*MOD(2^3,11)+MID(D174,16,1)*MOD(2^2,11)+MID(D174,17,1)*MOD(2^1,11),11),{0;1;2;3;4;5;6;7;8;9;10},{"1";"0";"X";"9";"8";"7";"6";"5";"4";"3";"2"})=RIGHT(D174,1)),TRUE(),"身份证号码不对")</f>
        <v>#VALUE!</v>
      </c>
    </row>
    <row r="175" spans="1:9" ht="24.75" customHeight="1">
      <c r="A175" s="10">
        <v>169</v>
      </c>
      <c r="B175" s="20"/>
      <c r="C175" s="12"/>
      <c r="D175" s="13"/>
      <c r="E175" s="14"/>
      <c r="F175" s="21">
        <f>ROUND(MAX((E175-IF(E175&lt;4000,800,E175*0.2))*10%*{2,3,4}-1000*{0,2,7},0),2)</f>
        <v>0</v>
      </c>
      <c r="G175" s="21">
        <f t="shared" si="2"/>
        <v>0</v>
      </c>
      <c r="H175" s="13"/>
      <c r="I175" s="1" t="e">
        <f>IF(AND(LEN(D175)=18,AND(1900&lt;VALUE(MID(D175,7,4)),VALUE(MID(D175,7,4))&lt;2020),AND(0&lt;VALUE(MID(D175,11,2)),VALUE(MID(D175,11,2))&lt;13),AND(0&lt;VALUE(MID(D175,13,2)),VALUE(MID(D175,13,2))&lt;32),LOOKUP(MOD(MID(D175,1,1)*MOD(2^17,11)+MID(D175,2,1)*MOD(2^16,11)+MID(D175,3,1)*MOD(2^15,11)+MID(D175,4,1)*MOD(2^14,11)+MID(D175,5,1)*MOD(2^13,11)+MID(D175,6,1)*MOD(2^12,11)+MID(D175,7,1)*MOD(2^11,11)+MID(D175,8,1)*MOD(2^10,11)+MID(D175,9,1)*MOD(2^9,11)+MID(D175,10,1)*MOD(2^8,11)+MID(D175,11,1)*MOD(2^7,11)+MID(D175,12,1)*MOD(2^6,11)+MID(D175,13,1)*MOD(2^5,11)+MID(D175,14,1)*MOD(2^4,11)+MID(D175,15,1)*MOD(2^3,11)+MID(D175,16,1)*MOD(2^2,11)+MID(D175,17,1)*MOD(2^1,11),11),{0;1;2;3;4;5;6;7;8;9;10},{"1";"0";"X";"9";"8";"7";"6";"5";"4";"3";"2"})=RIGHT(D175,1)),TRUE(),"身份证号码不对")</f>
        <v>#VALUE!</v>
      </c>
    </row>
    <row r="176" spans="1:9" ht="24.75" customHeight="1">
      <c r="A176" s="10">
        <v>170</v>
      </c>
      <c r="B176" s="20"/>
      <c r="C176" s="12"/>
      <c r="D176" s="13"/>
      <c r="E176" s="14"/>
      <c r="F176" s="21">
        <f>ROUND(MAX((E176-IF(E176&lt;4000,800,E176*0.2))*10%*{2,3,4}-1000*{0,2,7},0),2)</f>
        <v>0</v>
      </c>
      <c r="G176" s="21">
        <f t="shared" si="2"/>
        <v>0</v>
      </c>
      <c r="H176" s="13"/>
      <c r="I176" s="1" t="e">
        <f>IF(AND(LEN(D176)=18,AND(1900&lt;VALUE(MID(D176,7,4)),VALUE(MID(D176,7,4))&lt;2020),AND(0&lt;VALUE(MID(D176,11,2)),VALUE(MID(D176,11,2))&lt;13),AND(0&lt;VALUE(MID(D176,13,2)),VALUE(MID(D176,13,2))&lt;32),LOOKUP(MOD(MID(D176,1,1)*MOD(2^17,11)+MID(D176,2,1)*MOD(2^16,11)+MID(D176,3,1)*MOD(2^15,11)+MID(D176,4,1)*MOD(2^14,11)+MID(D176,5,1)*MOD(2^13,11)+MID(D176,6,1)*MOD(2^12,11)+MID(D176,7,1)*MOD(2^11,11)+MID(D176,8,1)*MOD(2^10,11)+MID(D176,9,1)*MOD(2^9,11)+MID(D176,10,1)*MOD(2^8,11)+MID(D176,11,1)*MOD(2^7,11)+MID(D176,12,1)*MOD(2^6,11)+MID(D176,13,1)*MOD(2^5,11)+MID(D176,14,1)*MOD(2^4,11)+MID(D176,15,1)*MOD(2^3,11)+MID(D176,16,1)*MOD(2^2,11)+MID(D176,17,1)*MOD(2^1,11),11),{0;1;2;3;4;5;6;7;8;9;10},{"1";"0";"X";"9";"8";"7";"6";"5";"4";"3";"2"})=RIGHT(D176,1)),TRUE(),"身份证号码不对")</f>
        <v>#VALUE!</v>
      </c>
    </row>
    <row r="177" spans="1:9" ht="24.75" customHeight="1">
      <c r="A177" s="10">
        <v>171</v>
      </c>
      <c r="B177" s="20"/>
      <c r="C177" s="12"/>
      <c r="D177" s="13"/>
      <c r="E177" s="14"/>
      <c r="F177" s="21">
        <f>ROUND(MAX((E177-IF(E177&lt;4000,800,E177*0.2))*10%*{2,3,4}-1000*{0,2,7},0),2)</f>
        <v>0</v>
      </c>
      <c r="G177" s="21">
        <f t="shared" si="2"/>
        <v>0</v>
      </c>
      <c r="H177" s="13"/>
      <c r="I177" s="1" t="e">
        <f>IF(AND(LEN(D177)=18,AND(1900&lt;VALUE(MID(D177,7,4)),VALUE(MID(D177,7,4))&lt;2020),AND(0&lt;VALUE(MID(D177,11,2)),VALUE(MID(D177,11,2))&lt;13),AND(0&lt;VALUE(MID(D177,13,2)),VALUE(MID(D177,13,2))&lt;32),LOOKUP(MOD(MID(D177,1,1)*MOD(2^17,11)+MID(D177,2,1)*MOD(2^16,11)+MID(D177,3,1)*MOD(2^15,11)+MID(D177,4,1)*MOD(2^14,11)+MID(D177,5,1)*MOD(2^13,11)+MID(D177,6,1)*MOD(2^12,11)+MID(D177,7,1)*MOD(2^11,11)+MID(D177,8,1)*MOD(2^10,11)+MID(D177,9,1)*MOD(2^9,11)+MID(D177,10,1)*MOD(2^8,11)+MID(D177,11,1)*MOD(2^7,11)+MID(D177,12,1)*MOD(2^6,11)+MID(D177,13,1)*MOD(2^5,11)+MID(D177,14,1)*MOD(2^4,11)+MID(D177,15,1)*MOD(2^3,11)+MID(D177,16,1)*MOD(2^2,11)+MID(D177,17,1)*MOD(2^1,11),11),{0;1;2;3;4;5;6;7;8;9;10},{"1";"0";"X";"9";"8";"7";"6";"5";"4";"3";"2"})=RIGHT(D177,1)),TRUE(),"身份证号码不对")</f>
        <v>#VALUE!</v>
      </c>
    </row>
    <row r="178" spans="1:9" ht="24.75" customHeight="1">
      <c r="A178" s="10">
        <v>172</v>
      </c>
      <c r="B178" s="20"/>
      <c r="C178" s="12"/>
      <c r="D178" s="13"/>
      <c r="E178" s="14"/>
      <c r="F178" s="21">
        <f>ROUND(MAX((E178-IF(E178&lt;4000,800,E178*0.2))*10%*{2,3,4}-1000*{0,2,7},0),2)</f>
        <v>0</v>
      </c>
      <c r="G178" s="21">
        <f t="shared" si="2"/>
        <v>0</v>
      </c>
      <c r="H178" s="13"/>
      <c r="I178" s="1" t="e">
        <f>IF(AND(LEN(D178)=18,AND(1900&lt;VALUE(MID(D178,7,4)),VALUE(MID(D178,7,4))&lt;2020),AND(0&lt;VALUE(MID(D178,11,2)),VALUE(MID(D178,11,2))&lt;13),AND(0&lt;VALUE(MID(D178,13,2)),VALUE(MID(D178,13,2))&lt;32),LOOKUP(MOD(MID(D178,1,1)*MOD(2^17,11)+MID(D178,2,1)*MOD(2^16,11)+MID(D178,3,1)*MOD(2^15,11)+MID(D178,4,1)*MOD(2^14,11)+MID(D178,5,1)*MOD(2^13,11)+MID(D178,6,1)*MOD(2^12,11)+MID(D178,7,1)*MOD(2^11,11)+MID(D178,8,1)*MOD(2^10,11)+MID(D178,9,1)*MOD(2^9,11)+MID(D178,10,1)*MOD(2^8,11)+MID(D178,11,1)*MOD(2^7,11)+MID(D178,12,1)*MOD(2^6,11)+MID(D178,13,1)*MOD(2^5,11)+MID(D178,14,1)*MOD(2^4,11)+MID(D178,15,1)*MOD(2^3,11)+MID(D178,16,1)*MOD(2^2,11)+MID(D178,17,1)*MOD(2^1,11),11),{0;1;2;3;4;5;6;7;8;9;10},{"1";"0";"X";"9";"8";"7";"6";"5";"4";"3";"2"})=RIGHT(D178,1)),TRUE(),"身份证号码不对")</f>
        <v>#VALUE!</v>
      </c>
    </row>
    <row r="179" spans="1:9" ht="24.75" customHeight="1">
      <c r="A179" s="10">
        <v>173</v>
      </c>
      <c r="B179" s="20"/>
      <c r="C179" s="12"/>
      <c r="D179" s="13"/>
      <c r="E179" s="14"/>
      <c r="F179" s="21">
        <f>ROUND(MAX((E179-IF(E179&lt;4000,800,E179*0.2))*10%*{2,3,4}-1000*{0,2,7},0),2)</f>
        <v>0</v>
      </c>
      <c r="G179" s="21">
        <f t="shared" si="2"/>
        <v>0</v>
      </c>
      <c r="H179" s="13"/>
      <c r="I179" s="1" t="e">
        <f>IF(AND(LEN(D179)=18,AND(1900&lt;VALUE(MID(D179,7,4)),VALUE(MID(D179,7,4))&lt;2020),AND(0&lt;VALUE(MID(D179,11,2)),VALUE(MID(D179,11,2))&lt;13),AND(0&lt;VALUE(MID(D179,13,2)),VALUE(MID(D179,13,2))&lt;32),LOOKUP(MOD(MID(D179,1,1)*MOD(2^17,11)+MID(D179,2,1)*MOD(2^16,11)+MID(D179,3,1)*MOD(2^15,11)+MID(D179,4,1)*MOD(2^14,11)+MID(D179,5,1)*MOD(2^13,11)+MID(D179,6,1)*MOD(2^12,11)+MID(D179,7,1)*MOD(2^11,11)+MID(D179,8,1)*MOD(2^10,11)+MID(D179,9,1)*MOD(2^9,11)+MID(D179,10,1)*MOD(2^8,11)+MID(D179,11,1)*MOD(2^7,11)+MID(D179,12,1)*MOD(2^6,11)+MID(D179,13,1)*MOD(2^5,11)+MID(D179,14,1)*MOD(2^4,11)+MID(D179,15,1)*MOD(2^3,11)+MID(D179,16,1)*MOD(2^2,11)+MID(D179,17,1)*MOD(2^1,11),11),{0;1;2;3;4;5;6;7;8;9;10},{"1";"0";"X";"9";"8";"7";"6";"5";"4";"3";"2"})=RIGHT(D179,1)),TRUE(),"身份证号码不对")</f>
        <v>#VALUE!</v>
      </c>
    </row>
    <row r="180" spans="1:9" ht="24.75" customHeight="1">
      <c r="A180" s="10">
        <v>174</v>
      </c>
      <c r="B180" s="20"/>
      <c r="C180" s="12"/>
      <c r="D180" s="13"/>
      <c r="E180" s="14"/>
      <c r="F180" s="21">
        <f>ROUND(MAX((E180-IF(E180&lt;4000,800,E180*0.2))*10%*{2,3,4}-1000*{0,2,7},0),2)</f>
        <v>0</v>
      </c>
      <c r="G180" s="21">
        <f t="shared" si="2"/>
        <v>0</v>
      </c>
      <c r="H180" s="13"/>
      <c r="I180" s="1" t="e">
        <f>IF(AND(LEN(D180)=18,AND(1900&lt;VALUE(MID(D180,7,4)),VALUE(MID(D180,7,4))&lt;2020),AND(0&lt;VALUE(MID(D180,11,2)),VALUE(MID(D180,11,2))&lt;13),AND(0&lt;VALUE(MID(D180,13,2)),VALUE(MID(D180,13,2))&lt;32),LOOKUP(MOD(MID(D180,1,1)*MOD(2^17,11)+MID(D180,2,1)*MOD(2^16,11)+MID(D180,3,1)*MOD(2^15,11)+MID(D180,4,1)*MOD(2^14,11)+MID(D180,5,1)*MOD(2^13,11)+MID(D180,6,1)*MOD(2^12,11)+MID(D180,7,1)*MOD(2^11,11)+MID(D180,8,1)*MOD(2^10,11)+MID(D180,9,1)*MOD(2^9,11)+MID(D180,10,1)*MOD(2^8,11)+MID(D180,11,1)*MOD(2^7,11)+MID(D180,12,1)*MOD(2^6,11)+MID(D180,13,1)*MOD(2^5,11)+MID(D180,14,1)*MOD(2^4,11)+MID(D180,15,1)*MOD(2^3,11)+MID(D180,16,1)*MOD(2^2,11)+MID(D180,17,1)*MOD(2^1,11),11),{0;1;2;3;4;5;6;7;8;9;10},{"1";"0";"X";"9";"8";"7";"6";"5";"4";"3";"2"})=RIGHT(D180,1)),TRUE(),"身份证号码不对")</f>
        <v>#VALUE!</v>
      </c>
    </row>
    <row r="181" spans="1:9" ht="24.75" customHeight="1">
      <c r="A181" s="10">
        <v>175</v>
      </c>
      <c r="B181" s="20"/>
      <c r="C181" s="12"/>
      <c r="D181" s="13"/>
      <c r="E181" s="14"/>
      <c r="F181" s="21">
        <f>ROUND(MAX((E181-IF(E181&lt;4000,800,E181*0.2))*10%*{2,3,4}-1000*{0,2,7},0),2)</f>
        <v>0</v>
      </c>
      <c r="G181" s="21">
        <f t="shared" si="2"/>
        <v>0</v>
      </c>
      <c r="H181" s="13"/>
      <c r="I181" s="1" t="e">
        <f>IF(AND(LEN(D181)=18,AND(1900&lt;VALUE(MID(D181,7,4)),VALUE(MID(D181,7,4))&lt;2020),AND(0&lt;VALUE(MID(D181,11,2)),VALUE(MID(D181,11,2))&lt;13),AND(0&lt;VALUE(MID(D181,13,2)),VALUE(MID(D181,13,2))&lt;32),LOOKUP(MOD(MID(D181,1,1)*MOD(2^17,11)+MID(D181,2,1)*MOD(2^16,11)+MID(D181,3,1)*MOD(2^15,11)+MID(D181,4,1)*MOD(2^14,11)+MID(D181,5,1)*MOD(2^13,11)+MID(D181,6,1)*MOD(2^12,11)+MID(D181,7,1)*MOD(2^11,11)+MID(D181,8,1)*MOD(2^10,11)+MID(D181,9,1)*MOD(2^9,11)+MID(D181,10,1)*MOD(2^8,11)+MID(D181,11,1)*MOD(2^7,11)+MID(D181,12,1)*MOD(2^6,11)+MID(D181,13,1)*MOD(2^5,11)+MID(D181,14,1)*MOD(2^4,11)+MID(D181,15,1)*MOD(2^3,11)+MID(D181,16,1)*MOD(2^2,11)+MID(D181,17,1)*MOD(2^1,11),11),{0;1;2;3;4;5;6;7;8;9;10},{"1";"0";"X";"9";"8";"7";"6";"5";"4";"3";"2"})=RIGHT(D181,1)),TRUE(),"身份证号码不对")</f>
        <v>#VALUE!</v>
      </c>
    </row>
    <row r="182" spans="1:9" ht="24.75" customHeight="1">
      <c r="A182" s="10">
        <v>176</v>
      </c>
      <c r="B182" s="20"/>
      <c r="C182" s="12"/>
      <c r="D182" s="13"/>
      <c r="E182" s="14"/>
      <c r="F182" s="21">
        <f>ROUND(MAX((E182-IF(E182&lt;4000,800,E182*0.2))*10%*{2,3,4}-1000*{0,2,7},0),2)</f>
        <v>0</v>
      </c>
      <c r="G182" s="21">
        <f t="shared" si="2"/>
        <v>0</v>
      </c>
      <c r="H182" s="13"/>
      <c r="I182" s="1" t="e">
        <f>IF(AND(LEN(D182)=18,AND(1900&lt;VALUE(MID(D182,7,4)),VALUE(MID(D182,7,4))&lt;2020),AND(0&lt;VALUE(MID(D182,11,2)),VALUE(MID(D182,11,2))&lt;13),AND(0&lt;VALUE(MID(D182,13,2)),VALUE(MID(D182,13,2))&lt;32),LOOKUP(MOD(MID(D182,1,1)*MOD(2^17,11)+MID(D182,2,1)*MOD(2^16,11)+MID(D182,3,1)*MOD(2^15,11)+MID(D182,4,1)*MOD(2^14,11)+MID(D182,5,1)*MOD(2^13,11)+MID(D182,6,1)*MOD(2^12,11)+MID(D182,7,1)*MOD(2^11,11)+MID(D182,8,1)*MOD(2^10,11)+MID(D182,9,1)*MOD(2^9,11)+MID(D182,10,1)*MOD(2^8,11)+MID(D182,11,1)*MOD(2^7,11)+MID(D182,12,1)*MOD(2^6,11)+MID(D182,13,1)*MOD(2^5,11)+MID(D182,14,1)*MOD(2^4,11)+MID(D182,15,1)*MOD(2^3,11)+MID(D182,16,1)*MOD(2^2,11)+MID(D182,17,1)*MOD(2^1,11),11),{0;1;2;3;4;5;6;7;8;9;10},{"1";"0";"X";"9";"8";"7";"6";"5";"4";"3";"2"})=RIGHT(D182,1)),TRUE(),"身份证号码不对")</f>
        <v>#VALUE!</v>
      </c>
    </row>
    <row r="183" spans="1:9" ht="24.75" customHeight="1">
      <c r="A183" s="10">
        <v>177</v>
      </c>
      <c r="B183" s="20"/>
      <c r="C183" s="12"/>
      <c r="D183" s="13"/>
      <c r="E183" s="14"/>
      <c r="F183" s="21">
        <f>ROUND(MAX((E183-IF(E183&lt;4000,800,E183*0.2))*10%*{2,3,4}-1000*{0,2,7},0),2)</f>
        <v>0</v>
      </c>
      <c r="G183" s="21">
        <f t="shared" si="2"/>
        <v>0</v>
      </c>
      <c r="H183" s="13"/>
      <c r="I183" s="1" t="e">
        <f>IF(AND(LEN(D183)=18,AND(1900&lt;VALUE(MID(D183,7,4)),VALUE(MID(D183,7,4))&lt;2020),AND(0&lt;VALUE(MID(D183,11,2)),VALUE(MID(D183,11,2))&lt;13),AND(0&lt;VALUE(MID(D183,13,2)),VALUE(MID(D183,13,2))&lt;32),LOOKUP(MOD(MID(D183,1,1)*MOD(2^17,11)+MID(D183,2,1)*MOD(2^16,11)+MID(D183,3,1)*MOD(2^15,11)+MID(D183,4,1)*MOD(2^14,11)+MID(D183,5,1)*MOD(2^13,11)+MID(D183,6,1)*MOD(2^12,11)+MID(D183,7,1)*MOD(2^11,11)+MID(D183,8,1)*MOD(2^10,11)+MID(D183,9,1)*MOD(2^9,11)+MID(D183,10,1)*MOD(2^8,11)+MID(D183,11,1)*MOD(2^7,11)+MID(D183,12,1)*MOD(2^6,11)+MID(D183,13,1)*MOD(2^5,11)+MID(D183,14,1)*MOD(2^4,11)+MID(D183,15,1)*MOD(2^3,11)+MID(D183,16,1)*MOD(2^2,11)+MID(D183,17,1)*MOD(2^1,11),11),{0;1;2;3;4;5;6;7;8;9;10},{"1";"0";"X";"9";"8";"7";"6";"5";"4";"3";"2"})=RIGHT(D183,1)),TRUE(),"身份证号码不对")</f>
        <v>#VALUE!</v>
      </c>
    </row>
    <row r="184" spans="1:9" ht="24.75" customHeight="1">
      <c r="A184" s="10">
        <v>178</v>
      </c>
      <c r="B184" s="20"/>
      <c r="C184" s="12"/>
      <c r="D184" s="13"/>
      <c r="E184" s="14"/>
      <c r="F184" s="21">
        <f>ROUND(MAX((E184-IF(E184&lt;4000,800,E184*0.2))*10%*{2,3,4}-1000*{0,2,7},0),2)</f>
        <v>0</v>
      </c>
      <c r="G184" s="21">
        <f t="shared" si="2"/>
        <v>0</v>
      </c>
      <c r="H184" s="13"/>
      <c r="I184" s="1" t="e">
        <f>IF(AND(LEN(D184)=18,AND(1900&lt;VALUE(MID(D184,7,4)),VALUE(MID(D184,7,4))&lt;2020),AND(0&lt;VALUE(MID(D184,11,2)),VALUE(MID(D184,11,2))&lt;13),AND(0&lt;VALUE(MID(D184,13,2)),VALUE(MID(D184,13,2))&lt;32),LOOKUP(MOD(MID(D184,1,1)*MOD(2^17,11)+MID(D184,2,1)*MOD(2^16,11)+MID(D184,3,1)*MOD(2^15,11)+MID(D184,4,1)*MOD(2^14,11)+MID(D184,5,1)*MOD(2^13,11)+MID(D184,6,1)*MOD(2^12,11)+MID(D184,7,1)*MOD(2^11,11)+MID(D184,8,1)*MOD(2^10,11)+MID(D184,9,1)*MOD(2^9,11)+MID(D184,10,1)*MOD(2^8,11)+MID(D184,11,1)*MOD(2^7,11)+MID(D184,12,1)*MOD(2^6,11)+MID(D184,13,1)*MOD(2^5,11)+MID(D184,14,1)*MOD(2^4,11)+MID(D184,15,1)*MOD(2^3,11)+MID(D184,16,1)*MOD(2^2,11)+MID(D184,17,1)*MOD(2^1,11),11),{0;1;2;3;4;5;6;7;8;9;10},{"1";"0";"X";"9";"8";"7";"6";"5";"4";"3";"2"})=RIGHT(D184,1)),TRUE(),"身份证号码不对")</f>
        <v>#VALUE!</v>
      </c>
    </row>
    <row r="185" spans="1:9" ht="24.75" customHeight="1">
      <c r="A185" s="10">
        <v>179</v>
      </c>
      <c r="B185" s="20"/>
      <c r="C185" s="12"/>
      <c r="D185" s="13"/>
      <c r="E185" s="14"/>
      <c r="F185" s="21">
        <f>ROUND(MAX((E185-IF(E185&lt;4000,800,E185*0.2))*10%*{2,3,4}-1000*{0,2,7},0),2)</f>
        <v>0</v>
      </c>
      <c r="G185" s="21">
        <f t="shared" si="2"/>
        <v>0</v>
      </c>
      <c r="H185" s="13"/>
      <c r="I185" s="1" t="e">
        <f>IF(AND(LEN(D185)=18,AND(1900&lt;VALUE(MID(D185,7,4)),VALUE(MID(D185,7,4))&lt;2020),AND(0&lt;VALUE(MID(D185,11,2)),VALUE(MID(D185,11,2))&lt;13),AND(0&lt;VALUE(MID(D185,13,2)),VALUE(MID(D185,13,2))&lt;32),LOOKUP(MOD(MID(D185,1,1)*MOD(2^17,11)+MID(D185,2,1)*MOD(2^16,11)+MID(D185,3,1)*MOD(2^15,11)+MID(D185,4,1)*MOD(2^14,11)+MID(D185,5,1)*MOD(2^13,11)+MID(D185,6,1)*MOD(2^12,11)+MID(D185,7,1)*MOD(2^11,11)+MID(D185,8,1)*MOD(2^10,11)+MID(D185,9,1)*MOD(2^9,11)+MID(D185,10,1)*MOD(2^8,11)+MID(D185,11,1)*MOD(2^7,11)+MID(D185,12,1)*MOD(2^6,11)+MID(D185,13,1)*MOD(2^5,11)+MID(D185,14,1)*MOD(2^4,11)+MID(D185,15,1)*MOD(2^3,11)+MID(D185,16,1)*MOD(2^2,11)+MID(D185,17,1)*MOD(2^1,11),11),{0;1;2;3;4;5;6;7;8;9;10},{"1";"0";"X";"9";"8";"7";"6";"5";"4";"3";"2"})=RIGHT(D185,1)),TRUE(),"身份证号码不对")</f>
        <v>#VALUE!</v>
      </c>
    </row>
    <row r="186" spans="1:9" ht="24.75" customHeight="1">
      <c r="A186" s="10">
        <v>180</v>
      </c>
      <c r="B186" s="20"/>
      <c r="C186" s="12"/>
      <c r="D186" s="13"/>
      <c r="E186" s="14"/>
      <c r="F186" s="21">
        <f>ROUND(MAX((E186-IF(E186&lt;4000,800,E186*0.2))*10%*{2,3,4}-1000*{0,2,7},0),2)</f>
        <v>0</v>
      </c>
      <c r="G186" s="21">
        <f t="shared" si="2"/>
        <v>0</v>
      </c>
      <c r="H186" s="13"/>
      <c r="I186" s="1" t="e">
        <f>IF(AND(LEN(D186)=18,AND(1900&lt;VALUE(MID(D186,7,4)),VALUE(MID(D186,7,4))&lt;2020),AND(0&lt;VALUE(MID(D186,11,2)),VALUE(MID(D186,11,2))&lt;13),AND(0&lt;VALUE(MID(D186,13,2)),VALUE(MID(D186,13,2))&lt;32),LOOKUP(MOD(MID(D186,1,1)*MOD(2^17,11)+MID(D186,2,1)*MOD(2^16,11)+MID(D186,3,1)*MOD(2^15,11)+MID(D186,4,1)*MOD(2^14,11)+MID(D186,5,1)*MOD(2^13,11)+MID(D186,6,1)*MOD(2^12,11)+MID(D186,7,1)*MOD(2^11,11)+MID(D186,8,1)*MOD(2^10,11)+MID(D186,9,1)*MOD(2^9,11)+MID(D186,10,1)*MOD(2^8,11)+MID(D186,11,1)*MOD(2^7,11)+MID(D186,12,1)*MOD(2^6,11)+MID(D186,13,1)*MOD(2^5,11)+MID(D186,14,1)*MOD(2^4,11)+MID(D186,15,1)*MOD(2^3,11)+MID(D186,16,1)*MOD(2^2,11)+MID(D186,17,1)*MOD(2^1,11),11),{0;1;2;3;4;5;6;7;8;9;10},{"1";"0";"X";"9";"8";"7";"6";"5";"4";"3";"2"})=RIGHT(D186,1)),TRUE(),"身份证号码不对")</f>
        <v>#VALUE!</v>
      </c>
    </row>
    <row r="187" spans="1:9" ht="24.75" customHeight="1">
      <c r="A187" s="10">
        <v>181</v>
      </c>
      <c r="B187" s="20"/>
      <c r="C187" s="12"/>
      <c r="D187" s="13"/>
      <c r="E187" s="14"/>
      <c r="F187" s="21">
        <f>ROUND(MAX((E187-IF(E187&lt;4000,800,E187*0.2))*10%*{2,3,4}-1000*{0,2,7},0),2)</f>
        <v>0</v>
      </c>
      <c r="G187" s="21">
        <f t="shared" si="2"/>
        <v>0</v>
      </c>
      <c r="H187" s="13"/>
      <c r="I187" s="1" t="e">
        <f>IF(AND(LEN(D187)=18,AND(1900&lt;VALUE(MID(D187,7,4)),VALUE(MID(D187,7,4))&lt;2020),AND(0&lt;VALUE(MID(D187,11,2)),VALUE(MID(D187,11,2))&lt;13),AND(0&lt;VALUE(MID(D187,13,2)),VALUE(MID(D187,13,2))&lt;32),LOOKUP(MOD(MID(D187,1,1)*MOD(2^17,11)+MID(D187,2,1)*MOD(2^16,11)+MID(D187,3,1)*MOD(2^15,11)+MID(D187,4,1)*MOD(2^14,11)+MID(D187,5,1)*MOD(2^13,11)+MID(D187,6,1)*MOD(2^12,11)+MID(D187,7,1)*MOD(2^11,11)+MID(D187,8,1)*MOD(2^10,11)+MID(D187,9,1)*MOD(2^9,11)+MID(D187,10,1)*MOD(2^8,11)+MID(D187,11,1)*MOD(2^7,11)+MID(D187,12,1)*MOD(2^6,11)+MID(D187,13,1)*MOD(2^5,11)+MID(D187,14,1)*MOD(2^4,11)+MID(D187,15,1)*MOD(2^3,11)+MID(D187,16,1)*MOD(2^2,11)+MID(D187,17,1)*MOD(2^1,11),11),{0;1;2;3;4;5;6;7;8;9;10},{"1";"0";"X";"9";"8";"7";"6";"5";"4";"3";"2"})=RIGHT(D187,1)),TRUE(),"身份证号码不对")</f>
        <v>#VALUE!</v>
      </c>
    </row>
    <row r="188" spans="1:9" ht="24.75" customHeight="1">
      <c r="A188" s="10">
        <v>182</v>
      </c>
      <c r="B188" s="20"/>
      <c r="C188" s="12"/>
      <c r="D188" s="13"/>
      <c r="E188" s="14"/>
      <c r="F188" s="21">
        <f>ROUND(MAX((E188-IF(E188&lt;4000,800,E188*0.2))*10%*{2,3,4}-1000*{0,2,7},0),2)</f>
        <v>0</v>
      </c>
      <c r="G188" s="21">
        <f t="shared" si="2"/>
        <v>0</v>
      </c>
      <c r="H188" s="13"/>
      <c r="I188" s="1" t="e">
        <f>IF(AND(LEN(D188)=18,AND(1900&lt;VALUE(MID(D188,7,4)),VALUE(MID(D188,7,4))&lt;2020),AND(0&lt;VALUE(MID(D188,11,2)),VALUE(MID(D188,11,2))&lt;13),AND(0&lt;VALUE(MID(D188,13,2)),VALUE(MID(D188,13,2))&lt;32),LOOKUP(MOD(MID(D188,1,1)*MOD(2^17,11)+MID(D188,2,1)*MOD(2^16,11)+MID(D188,3,1)*MOD(2^15,11)+MID(D188,4,1)*MOD(2^14,11)+MID(D188,5,1)*MOD(2^13,11)+MID(D188,6,1)*MOD(2^12,11)+MID(D188,7,1)*MOD(2^11,11)+MID(D188,8,1)*MOD(2^10,11)+MID(D188,9,1)*MOD(2^9,11)+MID(D188,10,1)*MOD(2^8,11)+MID(D188,11,1)*MOD(2^7,11)+MID(D188,12,1)*MOD(2^6,11)+MID(D188,13,1)*MOD(2^5,11)+MID(D188,14,1)*MOD(2^4,11)+MID(D188,15,1)*MOD(2^3,11)+MID(D188,16,1)*MOD(2^2,11)+MID(D188,17,1)*MOD(2^1,11),11),{0;1;2;3;4;5;6;7;8;9;10},{"1";"0";"X";"9";"8";"7";"6";"5";"4";"3";"2"})=RIGHT(D188,1)),TRUE(),"身份证号码不对")</f>
        <v>#VALUE!</v>
      </c>
    </row>
    <row r="189" spans="1:9" ht="24.75" customHeight="1">
      <c r="A189" s="10">
        <v>183</v>
      </c>
      <c r="B189" s="20"/>
      <c r="C189" s="12"/>
      <c r="D189" s="13"/>
      <c r="E189" s="14"/>
      <c r="F189" s="21">
        <f>ROUND(MAX((E189-IF(E189&lt;4000,800,E189*0.2))*10%*{2,3,4}-1000*{0,2,7},0),2)</f>
        <v>0</v>
      </c>
      <c r="G189" s="21">
        <f t="shared" si="2"/>
        <v>0</v>
      </c>
      <c r="H189" s="13"/>
      <c r="I189" s="1" t="e">
        <f>IF(AND(LEN(D189)=18,AND(1900&lt;VALUE(MID(D189,7,4)),VALUE(MID(D189,7,4))&lt;2020),AND(0&lt;VALUE(MID(D189,11,2)),VALUE(MID(D189,11,2))&lt;13),AND(0&lt;VALUE(MID(D189,13,2)),VALUE(MID(D189,13,2))&lt;32),LOOKUP(MOD(MID(D189,1,1)*MOD(2^17,11)+MID(D189,2,1)*MOD(2^16,11)+MID(D189,3,1)*MOD(2^15,11)+MID(D189,4,1)*MOD(2^14,11)+MID(D189,5,1)*MOD(2^13,11)+MID(D189,6,1)*MOD(2^12,11)+MID(D189,7,1)*MOD(2^11,11)+MID(D189,8,1)*MOD(2^10,11)+MID(D189,9,1)*MOD(2^9,11)+MID(D189,10,1)*MOD(2^8,11)+MID(D189,11,1)*MOD(2^7,11)+MID(D189,12,1)*MOD(2^6,11)+MID(D189,13,1)*MOD(2^5,11)+MID(D189,14,1)*MOD(2^4,11)+MID(D189,15,1)*MOD(2^3,11)+MID(D189,16,1)*MOD(2^2,11)+MID(D189,17,1)*MOD(2^1,11),11),{0;1;2;3;4;5;6;7;8;9;10},{"1";"0";"X";"9";"8";"7";"6";"5";"4";"3";"2"})=RIGHT(D189,1)),TRUE(),"身份证号码不对")</f>
        <v>#VALUE!</v>
      </c>
    </row>
    <row r="190" spans="1:9" ht="24.75" customHeight="1">
      <c r="A190" s="10">
        <v>184</v>
      </c>
      <c r="B190" s="20"/>
      <c r="C190" s="12"/>
      <c r="D190" s="13"/>
      <c r="E190" s="14"/>
      <c r="F190" s="21">
        <f>ROUND(MAX((E190-IF(E190&lt;4000,800,E190*0.2))*10%*{2,3,4}-1000*{0,2,7},0),2)</f>
        <v>0</v>
      </c>
      <c r="G190" s="21">
        <f t="shared" si="2"/>
        <v>0</v>
      </c>
      <c r="H190" s="13"/>
      <c r="I190" s="1" t="e">
        <f>IF(AND(LEN(D190)=18,AND(1900&lt;VALUE(MID(D190,7,4)),VALUE(MID(D190,7,4))&lt;2020),AND(0&lt;VALUE(MID(D190,11,2)),VALUE(MID(D190,11,2))&lt;13),AND(0&lt;VALUE(MID(D190,13,2)),VALUE(MID(D190,13,2))&lt;32),LOOKUP(MOD(MID(D190,1,1)*MOD(2^17,11)+MID(D190,2,1)*MOD(2^16,11)+MID(D190,3,1)*MOD(2^15,11)+MID(D190,4,1)*MOD(2^14,11)+MID(D190,5,1)*MOD(2^13,11)+MID(D190,6,1)*MOD(2^12,11)+MID(D190,7,1)*MOD(2^11,11)+MID(D190,8,1)*MOD(2^10,11)+MID(D190,9,1)*MOD(2^9,11)+MID(D190,10,1)*MOD(2^8,11)+MID(D190,11,1)*MOD(2^7,11)+MID(D190,12,1)*MOD(2^6,11)+MID(D190,13,1)*MOD(2^5,11)+MID(D190,14,1)*MOD(2^4,11)+MID(D190,15,1)*MOD(2^3,11)+MID(D190,16,1)*MOD(2^2,11)+MID(D190,17,1)*MOD(2^1,11),11),{0;1;2;3;4;5;6;7;8;9;10},{"1";"0";"X";"9";"8";"7";"6";"5";"4";"3";"2"})=RIGHT(D190,1)),TRUE(),"身份证号码不对")</f>
        <v>#VALUE!</v>
      </c>
    </row>
    <row r="191" spans="1:9" ht="24.75" customHeight="1">
      <c r="A191" s="10">
        <v>185</v>
      </c>
      <c r="B191" s="20"/>
      <c r="C191" s="12"/>
      <c r="D191" s="13"/>
      <c r="E191" s="14"/>
      <c r="F191" s="21">
        <f>ROUND(MAX((E191-IF(E191&lt;4000,800,E191*0.2))*10%*{2,3,4}-1000*{0,2,7},0),2)</f>
        <v>0</v>
      </c>
      <c r="G191" s="21">
        <f t="shared" si="2"/>
        <v>0</v>
      </c>
      <c r="H191" s="13"/>
      <c r="I191" s="1" t="e">
        <f>IF(AND(LEN(D191)=18,AND(1900&lt;VALUE(MID(D191,7,4)),VALUE(MID(D191,7,4))&lt;2020),AND(0&lt;VALUE(MID(D191,11,2)),VALUE(MID(D191,11,2))&lt;13),AND(0&lt;VALUE(MID(D191,13,2)),VALUE(MID(D191,13,2))&lt;32),LOOKUP(MOD(MID(D191,1,1)*MOD(2^17,11)+MID(D191,2,1)*MOD(2^16,11)+MID(D191,3,1)*MOD(2^15,11)+MID(D191,4,1)*MOD(2^14,11)+MID(D191,5,1)*MOD(2^13,11)+MID(D191,6,1)*MOD(2^12,11)+MID(D191,7,1)*MOD(2^11,11)+MID(D191,8,1)*MOD(2^10,11)+MID(D191,9,1)*MOD(2^9,11)+MID(D191,10,1)*MOD(2^8,11)+MID(D191,11,1)*MOD(2^7,11)+MID(D191,12,1)*MOD(2^6,11)+MID(D191,13,1)*MOD(2^5,11)+MID(D191,14,1)*MOD(2^4,11)+MID(D191,15,1)*MOD(2^3,11)+MID(D191,16,1)*MOD(2^2,11)+MID(D191,17,1)*MOD(2^1,11),11),{0;1;2;3;4;5;6;7;8;9;10},{"1";"0";"X";"9";"8";"7";"6";"5";"4";"3";"2"})=RIGHT(D191,1)),TRUE(),"身份证号码不对")</f>
        <v>#VALUE!</v>
      </c>
    </row>
    <row r="192" spans="1:9" ht="24.75" customHeight="1">
      <c r="A192" s="10">
        <v>186</v>
      </c>
      <c r="B192" s="20"/>
      <c r="C192" s="12"/>
      <c r="D192" s="13"/>
      <c r="E192" s="14"/>
      <c r="F192" s="21">
        <f>ROUND(MAX((E192-IF(E192&lt;4000,800,E192*0.2))*10%*{2,3,4}-1000*{0,2,7},0),2)</f>
        <v>0</v>
      </c>
      <c r="G192" s="21">
        <f t="shared" si="2"/>
        <v>0</v>
      </c>
      <c r="H192" s="13"/>
      <c r="I192" s="1" t="e">
        <f>IF(AND(LEN(D192)=18,AND(1900&lt;VALUE(MID(D192,7,4)),VALUE(MID(D192,7,4))&lt;2020),AND(0&lt;VALUE(MID(D192,11,2)),VALUE(MID(D192,11,2))&lt;13),AND(0&lt;VALUE(MID(D192,13,2)),VALUE(MID(D192,13,2))&lt;32),LOOKUP(MOD(MID(D192,1,1)*MOD(2^17,11)+MID(D192,2,1)*MOD(2^16,11)+MID(D192,3,1)*MOD(2^15,11)+MID(D192,4,1)*MOD(2^14,11)+MID(D192,5,1)*MOD(2^13,11)+MID(D192,6,1)*MOD(2^12,11)+MID(D192,7,1)*MOD(2^11,11)+MID(D192,8,1)*MOD(2^10,11)+MID(D192,9,1)*MOD(2^9,11)+MID(D192,10,1)*MOD(2^8,11)+MID(D192,11,1)*MOD(2^7,11)+MID(D192,12,1)*MOD(2^6,11)+MID(D192,13,1)*MOD(2^5,11)+MID(D192,14,1)*MOD(2^4,11)+MID(D192,15,1)*MOD(2^3,11)+MID(D192,16,1)*MOD(2^2,11)+MID(D192,17,1)*MOD(2^1,11),11),{0;1;2;3;4;5;6;7;8;9;10},{"1";"0";"X";"9";"8";"7";"6";"5";"4";"3";"2"})=RIGHT(D192,1)),TRUE(),"身份证号码不对")</f>
        <v>#VALUE!</v>
      </c>
    </row>
    <row r="193" spans="1:9" ht="24.75" customHeight="1">
      <c r="A193" s="10">
        <v>187</v>
      </c>
      <c r="B193" s="20"/>
      <c r="C193" s="12"/>
      <c r="D193" s="13"/>
      <c r="E193" s="14"/>
      <c r="F193" s="21">
        <f>ROUND(MAX((E193-IF(E193&lt;4000,800,E193*0.2))*10%*{2,3,4}-1000*{0,2,7},0),2)</f>
        <v>0</v>
      </c>
      <c r="G193" s="21">
        <f t="shared" si="2"/>
        <v>0</v>
      </c>
      <c r="H193" s="13"/>
      <c r="I193" s="1" t="e">
        <f>IF(AND(LEN(D193)=18,AND(1900&lt;VALUE(MID(D193,7,4)),VALUE(MID(D193,7,4))&lt;2020),AND(0&lt;VALUE(MID(D193,11,2)),VALUE(MID(D193,11,2))&lt;13),AND(0&lt;VALUE(MID(D193,13,2)),VALUE(MID(D193,13,2))&lt;32),LOOKUP(MOD(MID(D193,1,1)*MOD(2^17,11)+MID(D193,2,1)*MOD(2^16,11)+MID(D193,3,1)*MOD(2^15,11)+MID(D193,4,1)*MOD(2^14,11)+MID(D193,5,1)*MOD(2^13,11)+MID(D193,6,1)*MOD(2^12,11)+MID(D193,7,1)*MOD(2^11,11)+MID(D193,8,1)*MOD(2^10,11)+MID(D193,9,1)*MOD(2^9,11)+MID(D193,10,1)*MOD(2^8,11)+MID(D193,11,1)*MOD(2^7,11)+MID(D193,12,1)*MOD(2^6,11)+MID(D193,13,1)*MOD(2^5,11)+MID(D193,14,1)*MOD(2^4,11)+MID(D193,15,1)*MOD(2^3,11)+MID(D193,16,1)*MOD(2^2,11)+MID(D193,17,1)*MOD(2^1,11),11),{0;1;2;3;4;5;6;7;8;9;10},{"1";"0";"X";"9";"8";"7";"6";"5";"4";"3";"2"})=RIGHT(D193,1)),TRUE(),"身份证号码不对")</f>
        <v>#VALUE!</v>
      </c>
    </row>
    <row r="194" spans="1:9" ht="24.75" customHeight="1">
      <c r="A194" s="10">
        <v>188</v>
      </c>
      <c r="B194" s="20"/>
      <c r="C194" s="12"/>
      <c r="D194" s="13"/>
      <c r="E194" s="14"/>
      <c r="F194" s="21">
        <f>ROUND(MAX((E194-IF(E194&lt;4000,800,E194*0.2))*10%*{2,3,4}-1000*{0,2,7},0),2)</f>
        <v>0</v>
      </c>
      <c r="G194" s="21">
        <f t="shared" si="2"/>
        <v>0</v>
      </c>
      <c r="H194" s="13"/>
      <c r="I194" s="1" t="e">
        <f>IF(AND(LEN(D194)=18,AND(1900&lt;VALUE(MID(D194,7,4)),VALUE(MID(D194,7,4))&lt;2020),AND(0&lt;VALUE(MID(D194,11,2)),VALUE(MID(D194,11,2))&lt;13),AND(0&lt;VALUE(MID(D194,13,2)),VALUE(MID(D194,13,2))&lt;32),LOOKUP(MOD(MID(D194,1,1)*MOD(2^17,11)+MID(D194,2,1)*MOD(2^16,11)+MID(D194,3,1)*MOD(2^15,11)+MID(D194,4,1)*MOD(2^14,11)+MID(D194,5,1)*MOD(2^13,11)+MID(D194,6,1)*MOD(2^12,11)+MID(D194,7,1)*MOD(2^11,11)+MID(D194,8,1)*MOD(2^10,11)+MID(D194,9,1)*MOD(2^9,11)+MID(D194,10,1)*MOD(2^8,11)+MID(D194,11,1)*MOD(2^7,11)+MID(D194,12,1)*MOD(2^6,11)+MID(D194,13,1)*MOD(2^5,11)+MID(D194,14,1)*MOD(2^4,11)+MID(D194,15,1)*MOD(2^3,11)+MID(D194,16,1)*MOD(2^2,11)+MID(D194,17,1)*MOD(2^1,11),11),{0;1;2;3;4;5;6;7;8;9;10},{"1";"0";"X";"9";"8";"7";"6";"5";"4";"3";"2"})=RIGHT(D194,1)),TRUE(),"身份证号码不对")</f>
        <v>#VALUE!</v>
      </c>
    </row>
    <row r="195" spans="1:9" ht="24.75" customHeight="1">
      <c r="A195" s="10">
        <v>189</v>
      </c>
      <c r="B195" s="20"/>
      <c r="C195" s="12"/>
      <c r="D195" s="13"/>
      <c r="E195" s="14"/>
      <c r="F195" s="21">
        <f>ROUND(MAX((E195-IF(E195&lt;4000,800,E195*0.2))*10%*{2,3,4}-1000*{0,2,7},0),2)</f>
        <v>0</v>
      </c>
      <c r="G195" s="21">
        <f t="shared" si="2"/>
        <v>0</v>
      </c>
      <c r="H195" s="13"/>
      <c r="I195" s="1" t="e">
        <f>IF(AND(LEN(D195)=18,AND(1900&lt;VALUE(MID(D195,7,4)),VALUE(MID(D195,7,4))&lt;2020),AND(0&lt;VALUE(MID(D195,11,2)),VALUE(MID(D195,11,2))&lt;13),AND(0&lt;VALUE(MID(D195,13,2)),VALUE(MID(D195,13,2))&lt;32),LOOKUP(MOD(MID(D195,1,1)*MOD(2^17,11)+MID(D195,2,1)*MOD(2^16,11)+MID(D195,3,1)*MOD(2^15,11)+MID(D195,4,1)*MOD(2^14,11)+MID(D195,5,1)*MOD(2^13,11)+MID(D195,6,1)*MOD(2^12,11)+MID(D195,7,1)*MOD(2^11,11)+MID(D195,8,1)*MOD(2^10,11)+MID(D195,9,1)*MOD(2^9,11)+MID(D195,10,1)*MOD(2^8,11)+MID(D195,11,1)*MOD(2^7,11)+MID(D195,12,1)*MOD(2^6,11)+MID(D195,13,1)*MOD(2^5,11)+MID(D195,14,1)*MOD(2^4,11)+MID(D195,15,1)*MOD(2^3,11)+MID(D195,16,1)*MOD(2^2,11)+MID(D195,17,1)*MOD(2^1,11),11),{0;1;2;3;4;5;6;7;8;9;10},{"1";"0";"X";"9";"8";"7";"6";"5";"4";"3";"2"})=RIGHT(D195,1)),TRUE(),"身份证号码不对")</f>
        <v>#VALUE!</v>
      </c>
    </row>
    <row r="196" spans="1:9" ht="24.75" customHeight="1">
      <c r="A196" s="10">
        <v>190</v>
      </c>
      <c r="B196" s="20"/>
      <c r="C196" s="12"/>
      <c r="D196" s="13"/>
      <c r="E196" s="14"/>
      <c r="F196" s="21">
        <f>ROUND(MAX((E196-IF(E196&lt;4000,800,E196*0.2))*10%*{2,3,4}-1000*{0,2,7},0),2)</f>
        <v>0</v>
      </c>
      <c r="G196" s="21">
        <f t="shared" si="2"/>
        <v>0</v>
      </c>
      <c r="H196" s="13"/>
      <c r="I196" s="1" t="e">
        <f>IF(AND(LEN(D196)=18,AND(1900&lt;VALUE(MID(D196,7,4)),VALUE(MID(D196,7,4))&lt;2020),AND(0&lt;VALUE(MID(D196,11,2)),VALUE(MID(D196,11,2))&lt;13),AND(0&lt;VALUE(MID(D196,13,2)),VALUE(MID(D196,13,2))&lt;32),LOOKUP(MOD(MID(D196,1,1)*MOD(2^17,11)+MID(D196,2,1)*MOD(2^16,11)+MID(D196,3,1)*MOD(2^15,11)+MID(D196,4,1)*MOD(2^14,11)+MID(D196,5,1)*MOD(2^13,11)+MID(D196,6,1)*MOD(2^12,11)+MID(D196,7,1)*MOD(2^11,11)+MID(D196,8,1)*MOD(2^10,11)+MID(D196,9,1)*MOD(2^9,11)+MID(D196,10,1)*MOD(2^8,11)+MID(D196,11,1)*MOD(2^7,11)+MID(D196,12,1)*MOD(2^6,11)+MID(D196,13,1)*MOD(2^5,11)+MID(D196,14,1)*MOD(2^4,11)+MID(D196,15,1)*MOD(2^3,11)+MID(D196,16,1)*MOD(2^2,11)+MID(D196,17,1)*MOD(2^1,11),11),{0;1;2;3;4;5;6;7;8;9;10},{"1";"0";"X";"9";"8";"7";"6";"5";"4";"3";"2"})=RIGHT(D196,1)),TRUE(),"身份证号码不对")</f>
        <v>#VALUE!</v>
      </c>
    </row>
    <row r="197" spans="1:9" ht="24.75" customHeight="1">
      <c r="A197" s="10">
        <v>191</v>
      </c>
      <c r="B197" s="20"/>
      <c r="C197" s="12"/>
      <c r="D197" s="13"/>
      <c r="E197" s="14"/>
      <c r="F197" s="21">
        <f>ROUND(MAX((E197-IF(E197&lt;4000,800,E197*0.2))*10%*{2,3,4}-1000*{0,2,7},0),2)</f>
        <v>0</v>
      </c>
      <c r="G197" s="21">
        <f t="shared" si="2"/>
        <v>0</v>
      </c>
      <c r="H197" s="13"/>
      <c r="I197" s="1" t="e">
        <f>IF(AND(LEN(D197)=18,AND(1900&lt;VALUE(MID(D197,7,4)),VALUE(MID(D197,7,4))&lt;2020),AND(0&lt;VALUE(MID(D197,11,2)),VALUE(MID(D197,11,2))&lt;13),AND(0&lt;VALUE(MID(D197,13,2)),VALUE(MID(D197,13,2))&lt;32),LOOKUP(MOD(MID(D197,1,1)*MOD(2^17,11)+MID(D197,2,1)*MOD(2^16,11)+MID(D197,3,1)*MOD(2^15,11)+MID(D197,4,1)*MOD(2^14,11)+MID(D197,5,1)*MOD(2^13,11)+MID(D197,6,1)*MOD(2^12,11)+MID(D197,7,1)*MOD(2^11,11)+MID(D197,8,1)*MOD(2^10,11)+MID(D197,9,1)*MOD(2^9,11)+MID(D197,10,1)*MOD(2^8,11)+MID(D197,11,1)*MOD(2^7,11)+MID(D197,12,1)*MOD(2^6,11)+MID(D197,13,1)*MOD(2^5,11)+MID(D197,14,1)*MOD(2^4,11)+MID(D197,15,1)*MOD(2^3,11)+MID(D197,16,1)*MOD(2^2,11)+MID(D197,17,1)*MOD(2^1,11),11),{0;1;2;3;4;5;6;7;8;9;10},{"1";"0";"X";"9";"8";"7";"6";"5";"4";"3";"2"})=RIGHT(D197,1)),TRUE(),"身份证号码不对")</f>
        <v>#VALUE!</v>
      </c>
    </row>
    <row r="198" spans="1:9" ht="24.75" customHeight="1">
      <c r="A198" s="10">
        <v>192</v>
      </c>
      <c r="B198" s="20"/>
      <c r="C198" s="12"/>
      <c r="D198" s="13"/>
      <c r="E198" s="14"/>
      <c r="F198" s="21">
        <f>ROUND(MAX((E198-IF(E198&lt;4000,800,E198*0.2))*10%*{2,3,4}-1000*{0,2,7},0),2)</f>
        <v>0</v>
      </c>
      <c r="G198" s="21">
        <f t="shared" si="2"/>
        <v>0</v>
      </c>
      <c r="H198" s="13"/>
      <c r="I198" s="1" t="e">
        <f>IF(AND(LEN(D198)=18,AND(1900&lt;VALUE(MID(D198,7,4)),VALUE(MID(D198,7,4))&lt;2020),AND(0&lt;VALUE(MID(D198,11,2)),VALUE(MID(D198,11,2))&lt;13),AND(0&lt;VALUE(MID(D198,13,2)),VALUE(MID(D198,13,2))&lt;32),LOOKUP(MOD(MID(D198,1,1)*MOD(2^17,11)+MID(D198,2,1)*MOD(2^16,11)+MID(D198,3,1)*MOD(2^15,11)+MID(D198,4,1)*MOD(2^14,11)+MID(D198,5,1)*MOD(2^13,11)+MID(D198,6,1)*MOD(2^12,11)+MID(D198,7,1)*MOD(2^11,11)+MID(D198,8,1)*MOD(2^10,11)+MID(D198,9,1)*MOD(2^9,11)+MID(D198,10,1)*MOD(2^8,11)+MID(D198,11,1)*MOD(2^7,11)+MID(D198,12,1)*MOD(2^6,11)+MID(D198,13,1)*MOD(2^5,11)+MID(D198,14,1)*MOD(2^4,11)+MID(D198,15,1)*MOD(2^3,11)+MID(D198,16,1)*MOD(2^2,11)+MID(D198,17,1)*MOD(2^1,11),11),{0;1;2;3;4;5;6;7;8;9;10},{"1";"0";"X";"9";"8";"7";"6";"5";"4";"3";"2"})=RIGHT(D198,1)),TRUE(),"身份证号码不对")</f>
        <v>#VALUE!</v>
      </c>
    </row>
    <row r="199" spans="1:9" ht="24.75" customHeight="1">
      <c r="A199" s="10">
        <v>193</v>
      </c>
      <c r="B199" s="20"/>
      <c r="C199" s="12"/>
      <c r="D199" s="13"/>
      <c r="E199" s="14"/>
      <c r="F199" s="21">
        <f>ROUND(MAX((E199-IF(E199&lt;4000,800,E199*0.2))*10%*{2,3,4}-1000*{0,2,7},0),2)</f>
        <v>0</v>
      </c>
      <c r="G199" s="21">
        <f t="shared" si="2"/>
        <v>0</v>
      </c>
      <c r="H199" s="13"/>
      <c r="I199" s="1" t="e">
        <f>IF(AND(LEN(D199)=18,AND(1900&lt;VALUE(MID(D199,7,4)),VALUE(MID(D199,7,4))&lt;2020),AND(0&lt;VALUE(MID(D199,11,2)),VALUE(MID(D199,11,2))&lt;13),AND(0&lt;VALUE(MID(D199,13,2)),VALUE(MID(D199,13,2))&lt;32),LOOKUP(MOD(MID(D199,1,1)*MOD(2^17,11)+MID(D199,2,1)*MOD(2^16,11)+MID(D199,3,1)*MOD(2^15,11)+MID(D199,4,1)*MOD(2^14,11)+MID(D199,5,1)*MOD(2^13,11)+MID(D199,6,1)*MOD(2^12,11)+MID(D199,7,1)*MOD(2^11,11)+MID(D199,8,1)*MOD(2^10,11)+MID(D199,9,1)*MOD(2^9,11)+MID(D199,10,1)*MOD(2^8,11)+MID(D199,11,1)*MOD(2^7,11)+MID(D199,12,1)*MOD(2^6,11)+MID(D199,13,1)*MOD(2^5,11)+MID(D199,14,1)*MOD(2^4,11)+MID(D199,15,1)*MOD(2^3,11)+MID(D199,16,1)*MOD(2^2,11)+MID(D199,17,1)*MOD(2^1,11),11),{0;1;2;3;4;5;6;7;8;9;10},{"1";"0";"X";"9";"8";"7";"6";"5";"4";"3";"2"})=RIGHT(D199,1)),TRUE(),"身份证号码不对")</f>
        <v>#VALUE!</v>
      </c>
    </row>
    <row r="200" spans="1:9" ht="24.75" customHeight="1">
      <c r="A200" s="10">
        <v>194</v>
      </c>
      <c r="B200" s="20"/>
      <c r="C200" s="12"/>
      <c r="D200" s="13"/>
      <c r="E200" s="14"/>
      <c r="F200" s="21">
        <f>ROUND(MAX((E200-IF(E200&lt;4000,800,E200*0.2))*10%*{2,3,4}-1000*{0,2,7},0),2)</f>
        <v>0</v>
      </c>
      <c r="G200" s="21">
        <f aca="true" t="shared" si="3" ref="G200:G263">E200-F200</f>
        <v>0</v>
      </c>
      <c r="H200" s="13"/>
      <c r="I200" s="1" t="e">
        <f>IF(AND(LEN(D200)=18,AND(1900&lt;VALUE(MID(D200,7,4)),VALUE(MID(D200,7,4))&lt;2020),AND(0&lt;VALUE(MID(D200,11,2)),VALUE(MID(D200,11,2))&lt;13),AND(0&lt;VALUE(MID(D200,13,2)),VALUE(MID(D200,13,2))&lt;32),LOOKUP(MOD(MID(D200,1,1)*MOD(2^17,11)+MID(D200,2,1)*MOD(2^16,11)+MID(D200,3,1)*MOD(2^15,11)+MID(D200,4,1)*MOD(2^14,11)+MID(D200,5,1)*MOD(2^13,11)+MID(D200,6,1)*MOD(2^12,11)+MID(D200,7,1)*MOD(2^11,11)+MID(D200,8,1)*MOD(2^10,11)+MID(D200,9,1)*MOD(2^9,11)+MID(D200,10,1)*MOD(2^8,11)+MID(D200,11,1)*MOD(2^7,11)+MID(D200,12,1)*MOD(2^6,11)+MID(D200,13,1)*MOD(2^5,11)+MID(D200,14,1)*MOD(2^4,11)+MID(D200,15,1)*MOD(2^3,11)+MID(D200,16,1)*MOD(2^2,11)+MID(D200,17,1)*MOD(2^1,11),11),{0;1;2;3;4;5;6;7;8;9;10},{"1";"0";"X";"9";"8";"7";"6";"5";"4";"3";"2"})=RIGHT(D200,1)),TRUE(),"身份证号码不对")</f>
        <v>#VALUE!</v>
      </c>
    </row>
    <row r="201" spans="1:9" ht="24.75" customHeight="1">
      <c r="A201" s="10">
        <v>195</v>
      </c>
      <c r="B201" s="20"/>
      <c r="C201" s="12"/>
      <c r="D201" s="13"/>
      <c r="E201" s="14"/>
      <c r="F201" s="21">
        <f>ROUND(MAX((E201-IF(E201&lt;4000,800,E201*0.2))*10%*{2,3,4}-1000*{0,2,7},0),2)</f>
        <v>0</v>
      </c>
      <c r="G201" s="21">
        <f t="shared" si="3"/>
        <v>0</v>
      </c>
      <c r="H201" s="13"/>
      <c r="I201" s="1" t="e">
        <f>IF(AND(LEN(D201)=18,AND(1900&lt;VALUE(MID(D201,7,4)),VALUE(MID(D201,7,4))&lt;2020),AND(0&lt;VALUE(MID(D201,11,2)),VALUE(MID(D201,11,2))&lt;13),AND(0&lt;VALUE(MID(D201,13,2)),VALUE(MID(D201,13,2))&lt;32),LOOKUP(MOD(MID(D201,1,1)*MOD(2^17,11)+MID(D201,2,1)*MOD(2^16,11)+MID(D201,3,1)*MOD(2^15,11)+MID(D201,4,1)*MOD(2^14,11)+MID(D201,5,1)*MOD(2^13,11)+MID(D201,6,1)*MOD(2^12,11)+MID(D201,7,1)*MOD(2^11,11)+MID(D201,8,1)*MOD(2^10,11)+MID(D201,9,1)*MOD(2^9,11)+MID(D201,10,1)*MOD(2^8,11)+MID(D201,11,1)*MOD(2^7,11)+MID(D201,12,1)*MOD(2^6,11)+MID(D201,13,1)*MOD(2^5,11)+MID(D201,14,1)*MOD(2^4,11)+MID(D201,15,1)*MOD(2^3,11)+MID(D201,16,1)*MOD(2^2,11)+MID(D201,17,1)*MOD(2^1,11),11),{0;1;2;3;4;5;6;7;8;9;10},{"1";"0";"X";"9";"8";"7";"6";"5";"4";"3";"2"})=RIGHT(D201,1)),TRUE(),"身份证号码不对")</f>
        <v>#VALUE!</v>
      </c>
    </row>
    <row r="202" spans="1:9" ht="24.75" customHeight="1">
      <c r="A202" s="10">
        <v>196</v>
      </c>
      <c r="B202" s="20"/>
      <c r="C202" s="12"/>
      <c r="D202" s="13"/>
      <c r="E202" s="14"/>
      <c r="F202" s="21">
        <f>ROUND(MAX((E202-IF(E202&lt;4000,800,E202*0.2))*10%*{2,3,4}-1000*{0,2,7},0),2)</f>
        <v>0</v>
      </c>
      <c r="G202" s="21">
        <f t="shared" si="3"/>
        <v>0</v>
      </c>
      <c r="H202" s="13"/>
      <c r="I202" s="1" t="e">
        <f>IF(AND(LEN(D202)=18,AND(1900&lt;VALUE(MID(D202,7,4)),VALUE(MID(D202,7,4))&lt;2020),AND(0&lt;VALUE(MID(D202,11,2)),VALUE(MID(D202,11,2))&lt;13),AND(0&lt;VALUE(MID(D202,13,2)),VALUE(MID(D202,13,2))&lt;32),LOOKUP(MOD(MID(D202,1,1)*MOD(2^17,11)+MID(D202,2,1)*MOD(2^16,11)+MID(D202,3,1)*MOD(2^15,11)+MID(D202,4,1)*MOD(2^14,11)+MID(D202,5,1)*MOD(2^13,11)+MID(D202,6,1)*MOD(2^12,11)+MID(D202,7,1)*MOD(2^11,11)+MID(D202,8,1)*MOD(2^10,11)+MID(D202,9,1)*MOD(2^9,11)+MID(D202,10,1)*MOD(2^8,11)+MID(D202,11,1)*MOD(2^7,11)+MID(D202,12,1)*MOD(2^6,11)+MID(D202,13,1)*MOD(2^5,11)+MID(D202,14,1)*MOD(2^4,11)+MID(D202,15,1)*MOD(2^3,11)+MID(D202,16,1)*MOD(2^2,11)+MID(D202,17,1)*MOD(2^1,11),11),{0;1;2;3;4;5;6;7;8;9;10},{"1";"0";"X";"9";"8";"7";"6";"5";"4";"3";"2"})=RIGHT(D202,1)),TRUE(),"身份证号码不对")</f>
        <v>#VALUE!</v>
      </c>
    </row>
    <row r="203" spans="1:9" ht="24.75" customHeight="1">
      <c r="A203" s="10">
        <v>197</v>
      </c>
      <c r="B203" s="20"/>
      <c r="C203" s="12"/>
      <c r="D203" s="13"/>
      <c r="E203" s="14"/>
      <c r="F203" s="21">
        <f>ROUND(MAX((E203-IF(E203&lt;4000,800,E203*0.2))*10%*{2,3,4}-1000*{0,2,7},0),2)</f>
        <v>0</v>
      </c>
      <c r="G203" s="21">
        <f t="shared" si="3"/>
        <v>0</v>
      </c>
      <c r="H203" s="13"/>
      <c r="I203" s="1" t="e">
        <f>IF(AND(LEN(D203)=18,AND(1900&lt;VALUE(MID(D203,7,4)),VALUE(MID(D203,7,4))&lt;2020),AND(0&lt;VALUE(MID(D203,11,2)),VALUE(MID(D203,11,2))&lt;13),AND(0&lt;VALUE(MID(D203,13,2)),VALUE(MID(D203,13,2))&lt;32),LOOKUP(MOD(MID(D203,1,1)*MOD(2^17,11)+MID(D203,2,1)*MOD(2^16,11)+MID(D203,3,1)*MOD(2^15,11)+MID(D203,4,1)*MOD(2^14,11)+MID(D203,5,1)*MOD(2^13,11)+MID(D203,6,1)*MOD(2^12,11)+MID(D203,7,1)*MOD(2^11,11)+MID(D203,8,1)*MOD(2^10,11)+MID(D203,9,1)*MOD(2^9,11)+MID(D203,10,1)*MOD(2^8,11)+MID(D203,11,1)*MOD(2^7,11)+MID(D203,12,1)*MOD(2^6,11)+MID(D203,13,1)*MOD(2^5,11)+MID(D203,14,1)*MOD(2^4,11)+MID(D203,15,1)*MOD(2^3,11)+MID(D203,16,1)*MOD(2^2,11)+MID(D203,17,1)*MOD(2^1,11),11),{0;1;2;3;4;5;6;7;8;9;10},{"1";"0";"X";"9";"8";"7";"6";"5";"4";"3";"2"})=RIGHT(D203,1)),TRUE(),"身份证号码不对")</f>
        <v>#VALUE!</v>
      </c>
    </row>
    <row r="204" spans="1:9" ht="24.75" customHeight="1">
      <c r="A204" s="10">
        <v>198</v>
      </c>
      <c r="B204" s="20"/>
      <c r="C204" s="12"/>
      <c r="D204" s="13"/>
      <c r="E204" s="14"/>
      <c r="F204" s="21">
        <f>ROUND(MAX((E204-IF(E204&lt;4000,800,E204*0.2))*10%*{2,3,4}-1000*{0,2,7},0),2)</f>
        <v>0</v>
      </c>
      <c r="G204" s="21">
        <f t="shared" si="3"/>
        <v>0</v>
      </c>
      <c r="H204" s="13"/>
      <c r="I204" s="1" t="e">
        <f>IF(AND(LEN(D204)=18,AND(1900&lt;VALUE(MID(D204,7,4)),VALUE(MID(D204,7,4))&lt;2020),AND(0&lt;VALUE(MID(D204,11,2)),VALUE(MID(D204,11,2))&lt;13),AND(0&lt;VALUE(MID(D204,13,2)),VALUE(MID(D204,13,2))&lt;32),LOOKUP(MOD(MID(D204,1,1)*MOD(2^17,11)+MID(D204,2,1)*MOD(2^16,11)+MID(D204,3,1)*MOD(2^15,11)+MID(D204,4,1)*MOD(2^14,11)+MID(D204,5,1)*MOD(2^13,11)+MID(D204,6,1)*MOD(2^12,11)+MID(D204,7,1)*MOD(2^11,11)+MID(D204,8,1)*MOD(2^10,11)+MID(D204,9,1)*MOD(2^9,11)+MID(D204,10,1)*MOD(2^8,11)+MID(D204,11,1)*MOD(2^7,11)+MID(D204,12,1)*MOD(2^6,11)+MID(D204,13,1)*MOD(2^5,11)+MID(D204,14,1)*MOD(2^4,11)+MID(D204,15,1)*MOD(2^3,11)+MID(D204,16,1)*MOD(2^2,11)+MID(D204,17,1)*MOD(2^1,11),11),{0;1;2;3;4;5;6;7;8;9;10},{"1";"0";"X";"9";"8";"7";"6";"5";"4";"3";"2"})=RIGHT(D204,1)),TRUE(),"身份证号码不对")</f>
        <v>#VALUE!</v>
      </c>
    </row>
    <row r="205" spans="1:9" ht="24.75" customHeight="1">
      <c r="A205" s="10">
        <v>199</v>
      </c>
      <c r="B205" s="20"/>
      <c r="C205" s="12"/>
      <c r="D205" s="13"/>
      <c r="E205" s="14"/>
      <c r="F205" s="21">
        <f>ROUND(MAX((E205-IF(E205&lt;4000,800,E205*0.2))*10%*{2,3,4}-1000*{0,2,7},0),2)</f>
        <v>0</v>
      </c>
      <c r="G205" s="21">
        <f t="shared" si="3"/>
        <v>0</v>
      </c>
      <c r="H205" s="13"/>
      <c r="I205" s="1" t="e">
        <f>IF(AND(LEN(D205)=18,AND(1900&lt;VALUE(MID(D205,7,4)),VALUE(MID(D205,7,4))&lt;2020),AND(0&lt;VALUE(MID(D205,11,2)),VALUE(MID(D205,11,2))&lt;13),AND(0&lt;VALUE(MID(D205,13,2)),VALUE(MID(D205,13,2))&lt;32),LOOKUP(MOD(MID(D205,1,1)*MOD(2^17,11)+MID(D205,2,1)*MOD(2^16,11)+MID(D205,3,1)*MOD(2^15,11)+MID(D205,4,1)*MOD(2^14,11)+MID(D205,5,1)*MOD(2^13,11)+MID(D205,6,1)*MOD(2^12,11)+MID(D205,7,1)*MOD(2^11,11)+MID(D205,8,1)*MOD(2^10,11)+MID(D205,9,1)*MOD(2^9,11)+MID(D205,10,1)*MOD(2^8,11)+MID(D205,11,1)*MOD(2^7,11)+MID(D205,12,1)*MOD(2^6,11)+MID(D205,13,1)*MOD(2^5,11)+MID(D205,14,1)*MOD(2^4,11)+MID(D205,15,1)*MOD(2^3,11)+MID(D205,16,1)*MOD(2^2,11)+MID(D205,17,1)*MOD(2^1,11),11),{0;1;2;3;4;5;6;7;8;9;10},{"1";"0";"X";"9";"8";"7";"6";"5";"4";"3";"2"})=RIGHT(D205,1)),TRUE(),"身份证号码不对")</f>
        <v>#VALUE!</v>
      </c>
    </row>
    <row r="206" spans="1:9" ht="24.75" customHeight="1">
      <c r="A206" s="10">
        <v>200</v>
      </c>
      <c r="B206" s="20"/>
      <c r="C206" s="12"/>
      <c r="D206" s="13"/>
      <c r="E206" s="14"/>
      <c r="F206" s="21">
        <f>ROUND(MAX((E206-IF(E206&lt;4000,800,E206*0.2))*10%*{2,3,4}-1000*{0,2,7},0),2)</f>
        <v>0</v>
      </c>
      <c r="G206" s="21">
        <f t="shared" si="3"/>
        <v>0</v>
      </c>
      <c r="H206" s="13"/>
      <c r="I206" s="1" t="e">
        <f>IF(AND(LEN(D206)=18,AND(1900&lt;VALUE(MID(D206,7,4)),VALUE(MID(D206,7,4))&lt;2020),AND(0&lt;VALUE(MID(D206,11,2)),VALUE(MID(D206,11,2))&lt;13),AND(0&lt;VALUE(MID(D206,13,2)),VALUE(MID(D206,13,2))&lt;32),LOOKUP(MOD(MID(D206,1,1)*MOD(2^17,11)+MID(D206,2,1)*MOD(2^16,11)+MID(D206,3,1)*MOD(2^15,11)+MID(D206,4,1)*MOD(2^14,11)+MID(D206,5,1)*MOD(2^13,11)+MID(D206,6,1)*MOD(2^12,11)+MID(D206,7,1)*MOD(2^11,11)+MID(D206,8,1)*MOD(2^10,11)+MID(D206,9,1)*MOD(2^9,11)+MID(D206,10,1)*MOD(2^8,11)+MID(D206,11,1)*MOD(2^7,11)+MID(D206,12,1)*MOD(2^6,11)+MID(D206,13,1)*MOD(2^5,11)+MID(D206,14,1)*MOD(2^4,11)+MID(D206,15,1)*MOD(2^3,11)+MID(D206,16,1)*MOD(2^2,11)+MID(D206,17,1)*MOD(2^1,11),11),{0;1;2;3;4;5;6;7;8;9;10},{"1";"0";"X";"9";"8";"7";"6";"5";"4";"3";"2"})=RIGHT(D206,1)),TRUE(),"身份证号码不对")</f>
        <v>#VALUE!</v>
      </c>
    </row>
    <row r="207" spans="1:9" ht="24.75" customHeight="1">
      <c r="A207" s="10">
        <v>201</v>
      </c>
      <c r="B207" s="20"/>
      <c r="C207" s="12"/>
      <c r="D207" s="13"/>
      <c r="E207" s="14"/>
      <c r="F207" s="21">
        <f>ROUND(MAX((E207-IF(E207&lt;4000,800,E207*0.2))*10%*{2,3,4}-1000*{0,2,7},0),2)</f>
        <v>0</v>
      </c>
      <c r="G207" s="21">
        <f t="shared" si="3"/>
        <v>0</v>
      </c>
      <c r="H207" s="13"/>
      <c r="I207" s="1" t="e">
        <f>IF(AND(LEN(D207)=18,AND(1900&lt;VALUE(MID(D207,7,4)),VALUE(MID(D207,7,4))&lt;2020),AND(0&lt;VALUE(MID(D207,11,2)),VALUE(MID(D207,11,2))&lt;13),AND(0&lt;VALUE(MID(D207,13,2)),VALUE(MID(D207,13,2))&lt;32),LOOKUP(MOD(MID(D207,1,1)*MOD(2^17,11)+MID(D207,2,1)*MOD(2^16,11)+MID(D207,3,1)*MOD(2^15,11)+MID(D207,4,1)*MOD(2^14,11)+MID(D207,5,1)*MOD(2^13,11)+MID(D207,6,1)*MOD(2^12,11)+MID(D207,7,1)*MOD(2^11,11)+MID(D207,8,1)*MOD(2^10,11)+MID(D207,9,1)*MOD(2^9,11)+MID(D207,10,1)*MOD(2^8,11)+MID(D207,11,1)*MOD(2^7,11)+MID(D207,12,1)*MOD(2^6,11)+MID(D207,13,1)*MOD(2^5,11)+MID(D207,14,1)*MOD(2^4,11)+MID(D207,15,1)*MOD(2^3,11)+MID(D207,16,1)*MOD(2^2,11)+MID(D207,17,1)*MOD(2^1,11),11),{0;1;2;3;4;5;6;7;8;9;10},{"1";"0";"X";"9";"8";"7";"6";"5";"4";"3";"2"})=RIGHT(D207,1)),TRUE(),"身份证号码不对")</f>
        <v>#VALUE!</v>
      </c>
    </row>
    <row r="208" spans="1:9" ht="24.75" customHeight="1">
      <c r="A208" s="10">
        <v>202</v>
      </c>
      <c r="B208" s="20"/>
      <c r="C208" s="12"/>
      <c r="D208" s="13"/>
      <c r="E208" s="14"/>
      <c r="F208" s="21">
        <f>ROUND(MAX((E208-IF(E208&lt;4000,800,E208*0.2))*10%*{2,3,4}-1000*{0,2,7},0),2)</f>
        <v>0</v>
      </c>
      <c r="G208" s="21">
        <f t="shared" si="3"/>
        <v>0</v>
      </c>
      <c r="H208" s="13"/>
      <c r="I208" s="1" t="e">
        <f>IF(AND(LEN(D208)=18,AND(1900&lt;VALUE(MID(D208,7,4)),VALUE(MID(D208,7,4))&lt;2020),AND(0&lt;VALUE(MID(D208,11,2)),VALUE(MID(D208,11,2))&lt;13),AND(0&lt;VALUE(MID(D208,13,2)),VALUE(MID(D208,13,2))&lt;32),LOOKUP(MOD(MID(D208,1,1)*MOD(2^17,11)+MID(D208,2,1)*MOD(2^16,11)+MID(D208,3,1)*MOD(2^15,11)+MID(D208,4,1)*MOD(2^14,11)+MID(D208,5,1)*MOD(2^13,11)+MID(D208,6,1)*MOD(2^12,11)+MID(D208,7,1)*MOD(2^11,11)+MID(D208,8,1)*MOD(2^10,11)+MID(D208,9,1)*MOD(2^9,11)+MID(D208,10,1)*MOD(2^8,11)+MID(D208,11,1)*MOD(2^7,11)+MID(D208,12,1)*MOD(2^6,11)+MID(D208,13,1)*MOD(2^5,11)+MID(D208,14,1)*MOD(2^4,11)+MID(D208,15,1)*MOD(2^3,11)+MID(D208,16,1)*MOD(2^2,11)+MID(D208,17,1)*MOD(2^1,11),11),{0;1;2;3;4;5;6;7;8;9;10},{"1";"0";"X";"9";"8";"7";"6";"5";"4";"3";"2"})=RIGHT(D208,1)),TRUE(),"身份证号码不对")</f>
        <v>#VALUE!</v>
      </c>
    </row>
    <row r="209" spans="1:9" ht="24.75" customHeight="1">
      <c r="A209" s="10">
        <v>203</v>
      </c>
      <c r="B209" s="20"/>
      <c r="C209" s="12"/>
      <c r="D209" s="13"/>
      <c r="E209" s="14"/>
      <c r="F209" s="21">
        <f>ROUND(MAX((E209-IF(E209&lt;4000,800,E209*0.2))*10%*{2,3,4}-1000*{0,2,7},0),2)</f>
        <v>0</v>
      </c>
      <c r="G209" s="21">
        <f t="shared" si="3"/>
        <v>0</v>
      </c>
      <c r="H209" s="13"/>
      <c r="I209" s="1" t="e">
        <f>IF(AND(LEN(D209)=18,AND(1900&lt;VALUE(MID(D209,7,4)),VALUE(MID(D209,7,4))&lt;2020),AND(0&lt;VALUE(MID(D209,11,2)),VALUE(MID(D209,11,2))&lt;13),AND(0&lt;VALUE(MID(D209,13,2)),VALUE(MID(D209,13,2))&lt;32),LOOKUP(MOD(MID(D209,1,1)*MOD(2^17,11)+MID(D209,2,1)*MOD(2^16,11)+MID(D209,3,1)*MOD(2^15,11)+MID(D209,4,1)*MOD(2^14,11)+MID(D209,5,1)*MOD(2^13,11)+MID(D209,6,1)*MOD(2^12,11)+MID(D209,7,1)*MOD(2^11,11)+MID(D209,8,1)*MOD(2^10,11)+MID(D209,9,1)*MOD(2^9,11)+MID(D209,10,1)*MOD(2^8,11)+MID(D209,11,1)*MOD(2^7,11)+MID(D209,12,1)*MOD(2^6,11)+MID(D209,13,1)*MOD(2^5,11)+MID(D209,14,1)*MOD(2^4,11)+MID(D209,15,1)*MOD(2^3,11)+MID(D209,16,1)*MOD(2^2,11)+MID(D209,17,1)*MOD(2^1,11),11),{0;1;2;3;4;5;6;7;8;9;10},{"1";"0";"X";"9";"8";"7";"6";"5";"4";"3";"2"})=RIGHT(D209,1)),TRUE(),"身份证号码不对")</f>
        <v>#VALUE!</v>
      </c>
    </row>
    <row r="210" spans="1:9" ht="24.75" customHeight="1">
      <c r="A210" s="10">
        <v>204</v>
      </c>
      <c r="B210" s="20"/>
      <c r="C210" s="12"/>
      <c r="D210" s="13"/>
      <c r="E210" s="14"/>
      <c r="F210" s="21">
        <f>ROUND(MAX((E210-IF(E210&lt;4000,800,E210*0.2))*10%*{2,3,4}-1000*{0,2,7},0),2)</f>
        <v>0</v>
      </c>
      <c r="G210" s="21">
        <f t="shared" si="3"/>
        <v>0</v>
      </c>
      <c r="H210" s="13"/>
      <c r="I210" s="1" t="e">
        <f>IF(AND(LEN(D210)=18,AND(1900&lt;VALUE(MID(D210,7,4)),VALUE(MID(D210,7,4))&lt;2020),AND(0&lt;VALUE(MID(D210,11,2)),VALUE(MID(D210,11,2))&lt;13),AND(0&lt;VALUE(MID(D210,13,2)),VALUE(MID(D210,13,2))&lt;32),LOOKUP(MOD(MID(D210,1,1)*MOD(2^17,11)+MID(D210,2,1)*MOD(2^16,11)+MID(D210,3,1)*MOD(2^15,11)+MID(D210,4,1)*MOD(2^14,11)+MID(D210,5,1)*MOD(2^13,11)+MID(D210,6,1)*MOD(2^12,11)+MID(D210,7,1)*MOD(2^11,11)+MID(D210,8,1)*MOD(2^10,11)+MID(D210,9,1)*MOD(2^9,11)+MID(D210,10,1)*MOD(2^8,11)+MID(D210,11,1)*MOD(2^7,11)+MID(D210,12,1)*MOD(2^6,11)+MID(D210,13,1)*MOD(2^5,11)+MID(D210,14,1)*MOD(2^4,11)+MID(D210,15,1)*MOD(2^3,11)+MID(D210,16,1)*MOD(2^2,11)+MID(D210,17,1)*MOD(2^1,11),11),{0;1;2;3;4;5;6;7;8;9;10},{"1";"0";"X";"9";"8";"7";"6";"5";"4";"3";"2"})=RIGHT(D210,1)),TRUE(),"身份证号码不对")</f>
        <v>#VALUE!</v>
      </c>
    </row>
    <row r="211" spans="1:9" ht="24.75" customHeight="1">
      <c r="A211" s="10">
        <v>205</v>
      </c>
      <c r="B211" s="20"/>
      <c r="C211" s="12"/>
      <c r="D211" s="13"/>
      <c r="E211" s="14"/>
      <c r="F211" s="21">
        <f>ROUND(MAX((E211-IF(E211&lt;4000,800,E211*0.2))*10%*{2,3,4}-1000*{0,2,7},0),2)</f>
        <v>0</v>
      </c>
      <c r="G211" s="21">
        <f t="shared" si="3"/>
        <v>0</v>
      </c>
      <c r="H211" s="13"/>
      <c r="I211" s="1" t="e">
        <f>IF(AND(LEN(D211)=18,AND(1900&lt;VALUE(MID(D211,7,4)),VALUE(MID(D211,7,4))&lt;2020),AND(0&lt;VALUE(MID(D211,11,2)),VALUE(MID(D211,11,2))&lt;13),AND(0&lt;VALUE(MID(D211,13,2)),VALUE(MID(D211,13,2))&lt;32),LOOKUP(MOD(MID(D211,1,1)*MOD(2^17,11)+MID(D211,2,1)*MOD(2^16,11)+MID(D211,3,1)*MOD(2^15,11)+MID(D211,4,1)*MOD(2^14,11)+MID(D211,5,1)*MOD(2^13,11)+MID(D211,6,1)*MOD(2^12,11)+MID(D211,7,1)*MOD(2^11,11)+MID(D211,8,1)*MOD(2^10,11)+MID(D211,9,1)*MOD(2^9,11)+MID(D211,10,1)*MOD(2^8,11)+MID(D211,11,1)*MOD(2^7,11)+MID(D211,12,1)*MOD(2^6,11)+MID(D211,13,1)*MOD(2^5,11)+MID(D211,14,1)*MOD(2^4,11)+MID(D211,15,1)*MOD(2^3,11)+MID(D211,16,1)*MOD(2^2,11)+MID(D211,17,1)*MOD(2^1,11),11),{0;1;2;3;4;5;6;7;8;9;10},{"1";"0";"X";"9";"8";"7";"6";"5";"4";"3";"2"})=RIGHT(D211,1)),TRUE(),"身份证号码不对")</f>
        <v>#VALUE!</v>
      </c>
    </row>
    <row r="212" spans="1:9" ht="24.75" customHeight="1">
      <c r="A212" s="10">
        <v>206</v>
      </c>
      <c r="B212" s="20"/>
      <c r="C212" s="12"/>
      <c r="D212" s="13"/>
      <c r="E212" s="14"/>
      <c r="F212" s="21">
        <f>ROUND(MAX((E212-IF(E212&lt;4000,800,E212*0.2))*10%*{2,3,4}-1000*{0,2,7},0),2)</f>
        <v>0</v>
      </c>
      <c r="G212" s="21">
        <f t="shared" si="3"/>
        <v>0</v>
      </c>
      <c r="H212" s="13"/>
      <c r="I212" s="1" t="e">
        <f>IF(AND(LEN(D212)=18,AND(1900&lt;VALUE(MID(D212,7,4)),VALUE(MID(D212,7,4))&lt;2020),AND(0&lt;VALUE(MID(D212,11,2)),VALUE(MID(D212,11,2))&lt;13),AND(0&lt;VALUE(MID(D212,13,2)),VALUE(MID(D212,13,2))&lt;32),LOOKUP(MOD(MID(D212,1,1)*MOD(2^17,11)+MID(D212,2,1)*MOD(2^16,11)+MID(D212,3,1)*MOD(2^15,11)+MID(D212,4,1)*MOD(2^14,11)+MID(D212,5,1)*MOD(2^13,11)+MID(D212,6,1)*MOD(2^12,11)+MID(D212,7,1)*MOD(2^11,11)+MID(D212,8,1)*MOD(2^10,11)+MID(D212,9,1)*MOD(2^9,11)+MID(D212,10,1)*MOD(2^8,11)+MID(D212,11,1)*MOD(2^7,11)+MID(D212,12,1)*MOD(2^6,11)+MID(D212,13,1)*MOD(2^5,11)+MID(D212,14,1)*MOD(2^4,11)+MID(D212,15,1)*MOD(2^3,11)+MID(D212,16,1)*MOD(2^2,11)+MID(D212,17,1)*MOD(2^1,11),11),{0;1;2;3;4;5;6;7;8;9;10},{"1";"0";"X";"9";"8";"7";"6";"5";"4";"3";"2"})=RIGHT(D212,1)),TRUE(),"身份证号码不对")</f>
        <v>#VALUE!</v>
      </c>
    </row>
    <row r="213" spans="1:9" ht="24.75" customHeight="1">
      <c r="A213" s="10">
        <v>207</v>
      </c>
      <c r="B213" s="20"/>
      <c r="C213" s="12"/>
      <c r="D213" s="13"/>
      <c r="E213" s="14"/>
      <c r="F213" s="21">
        <f>ROUND(MAX((E213-IF(E213&lt;4000,800,E213*0.2))*10%*{2,3,4}-1000*{0,2,7},0),2)</f>
        <v>0</v>
      </c>
      <c r="G213" s="21">
        <f t="shared" si="3"/>
        <v>0</v>
      </c>
      <c r="H213" s="13"/>
      <c r="I213" s="1" t="e">
        <f>IF(AND(LEN(D213)=18,AND(1900&lt;VALUE(MID(D213,7,4)),VALUE(MID(D213,7,4))&lt;2020),AND(0&lt;VALUE(MID(D213,11,2)),VALUE(MID(D213,11,2))&lt;13),AND(0&lt;VALUE(MID(D213,13,2)),VALUE(MID(D213,13,2))&lt;32),LOOKUP(MOD(MID(D213,1,1)*MOD(2^17,11)+MID(D213,2,1)*MOD(2^16,11)+MID(D213,3,1)*MOD(2^15,11)+MID(D213,4,1)*MOD(2^14,11)+MID(D213,5,1)*MOD(2^13,11)+MID(D213,6,1)*MOD(2^12,11)+MID(D213,7,1)*MOD(2^11,11)+MID(D213,8,1)*MOD(2^10,11)+MID(D213,9,1)*MOD(2^9,11)+MID(D213,10,1)*MOD(2^8,11)+MID(D213,11,1)*MOD(2^7,11)+MID(D213,12,1)*MOD(2^6,11)+MID(D213,13,1)*MOD(2^5,11)+MID(D213,14,1)*MOD(2^4,11)+MID(D213,15,1)*MOD(2^3,11)+MID(D213,16,1)*MOD(2^2,11)+MID(D213,17,1)*MOD(2^1,11),11),{0;1;2;3;4;5;6;7;8;9;10},{"1";"0";"X";"9";"8";"7";"6";"5";"4";"3";"2"})=RIGHT(D213,1)),TRUE(),"身份证号码不对")</f>
        <v>#VALUE!</v>
      </c>
    </row>
    <row r="214" spans="1:9" ht="24.75" customHeight="1">
      <c r="A214" s="10">
        <v>208</v>
      </c>
      <c r="B214" s="20"/>
      <c r="C214" s="12"/>
      <c r="D214" s="13"/>
      <c r="E214" s="14"/>
      <c r="F214" s="21">
        <f>ROUND(MAX((E214-IF(E214&lt;4000,800,E214*0.2))*10%*{2,3,4}-1000*{0,2,7},0),2)</f>
        <v>0</v>
      </c>
      <c r="G214" s="21">
        <f t="shared" si="3"/>
        <v>0</v>
      </c>
      <c r="H214" s="13"/>
      <c r="I214" s="1" t="e">
        <f>IF(AND(LEN(D214)=18,AND(1900&lt;VALUE(MID(D214,7,4)),VALUE(MID(D214,7,4))&lt;2020),AND(0&lt;VALUE(MID(D214,11,2)),VALUE(MID(D214,11,2))&lt;13),AND(0&lt;VALUE(MID(D214,13,2)),VALUE(MID(D214,13,2))&lt;32),LOOKUP(MOD(MID(D214,1,1)*MOD(2^17,11)+MID(D214,2,1)*MOD(2^16,11)+MID(D214,3,1)*MOD(2^15,11)+MID(D214,4,1)*MOD(2^14,11)+MID(D214,5,1)*MOD(2^13,11)+MID(D214,6,1)*MOD(2^12,11)+MID(D214,7,1)*MOD(2^11,11)+MID(D214,8,1)*MOD(2^10,11)+MID(D214,9,1)*MOD(2^9,11)+MID(D214,10,1)*MOD(2^8,11)+MID(D214,11,1)*MOD(2^7,11)+MID(D214,12,1)*MOD(2^6,11)+MID(D214,13,1)*MOD(2^5,11)+MID(D214,14,1)*MOD(2^4,11)+MID(D214,15,1)*MOD(2^3,11)+MID(D214,16,1)*MOD(2^2,11)+MID(D214,17,1)*MOD(2^1,11),11),{0;1;2;3;4;5;6;7;8;9;10},{"1";"0";"X";"9";"8";"7";"6";"5";"4";"3";"2"})=RIGHT(D214,1)),TRUE(),"身份证号码不对")</f>
        <v>#VALUE!</v>
      </c>
    </row>
    <row r="215" spans="1:9" ht="24.75" customHeight="1">
      <c r="A215" s="10">
        <v>209</v>
      </c>
      <c r="B215" s="20"/>
      <c r="C215" s="12"/>
      <c r="D215" s="13"/>
      <c r="E215" s="14"/>
      <c r="F215" s="21">
        <f>ROUND(MAX((E215-IF(E215&lt;4000,800,E215*0.2))*10%*{2,3,4}-1000*{0,2,7},0),2)</f>
        <v>0</v>
      </c>
      <c r="G215" s="21">
        <f t="shared" si="3"/>
        <v>0</v>
      </c>
      <c r="H215" s="13"/>
      <c r="I215" s="1" t="e">
        <f>IF(AND(LEN(D215)=18,AND(1900&lt;VALUE(MID(D215,7,4)),VALUE(MID(D215,7,4))&lt;2020),AND(0&lt;VALUE(MID(D215,11,2)),VALUE(MID(D215,11,2))&lt;13),AND(0&lt;VALUE(MID(D215,13,2)),VALUE(MID(D215,13,2))&lt;32),LOOKUP(MOD(MID(D215,1,1)*MOD(2^17,11)+MID(D215,2,1)*MOD(2^16,11)+MID(D215,3,1)*MOD(2^15,11)+MID(D215,4,1)*MOD(2^14,11)+MID(D215,5,1)*MOD(2^13,11)+MID(D215,6,1)*MOD(2^12,11)+MID(D215,7,1)*MOD(2^11,11)+MID(D215,8,1)*MOD(2^10,11)+MID(D215,9,1)*MOD(2^9,11)+MID(D215,10,1)*MOD(2^8,11)+MID(D215,11,1)*MOD(2^7,11)+MID(D215,12,1)*MOD(2^6,11)+MID(D215,13,1)*MOD(2^5,11)+MID(D215,14,1)*MOD(2^4,11)+MID(D215,15,1)*MOD(2^3,11)+MID(D215,16,1)*MOD(2^2,11)+MID(D215,17,1)*MOD(2^1,11),11),{0;1;2;3;4;5;6;7;8;9;10},{"1";"0";"X";"9";"8";"7";"6";"5";"4";"3";"2"})=RIGHT(D215,1)),TRUE(),"身份证号码不对")</f>
        <v>#VALUE!</v>
      </c>
    </row>
    <row r="216" spans="1:9" ht="24.75" customHeight="1">
      <c r="A216" s="10">
        <v>210</v>
      </c>
      <c r="B216" s="20"/>
      <c r="C216" s="12"/>
      <c r="D216" s="13"/>
      <c r="E216" s="14"/>
      <c r="F216" s="21">
        <f>ROUND(MAX((E216-IF(E216&lt;4000,800,E216*0.2))*10%*{2,3,4}-1000*{0,2,7},0),2)</f>
        <v>0</v>
      </c>
      <c r="G216" s="21">
        <f t="shared" si="3"/>
        <v>0</v>
      </c>
      <c r="H216" s="13"/>
      <c r="I216" s="1" t="e">
        <f>IF(AND(LEN(D216)=18,AND(1900&lt;VALUE(MID(D216,7,4)),VALUE(MID(D216,7,4))&lt;2020),AND(0&lt;VALUE(MID(D216,11,2)),VALUE(MID(D216,11,2))&lt;13),AND(0&lt;VALUE(MID(D216,13,2)),VALUE(MID(D216,13,2))&lt;32),LOOKUP(MOD(MID(D216,1,1)*MOD(2^17,11)+MID(D216,2,1)*MOD(2^16,11)+MID(D216,3,1)*MOD(2^15,11)+MID(D216,4,1)*MOD(2^14,11)+MID(D216,5,1)*MOD(2^13,11)+MID(D216,6,1)*MOD(2^12,11)+MID(D216,7,1)*MOD(2^11,11)+MID(D216,8,1)*MOD(2^10,11)+MID(D216,9,1)*MOD(2^9,11)+MID(D216,10,1)*MOD(2^8,11)+MID(D216,11,1)*MOD(2^7,11)+MID(D216,12,1)*MOD(2^6,11)+MID(D216,13,1)*MOD(2^5,11)+MID(D216,14,1)*MOD(2^4,11)+MID(D216,15,1)*MOD(2^3,11)+MID(D216,16,1)*MOD(2^2,11)+MID(D216,17,1)*MOD(2^1,11),11),{0;1;2;3;4;5;6;7;8;9;10},{"1";"0";"X";"9";"8";"7";"6";"5";"4";"3";"2"})=RIGHT(D216,1)),TRUE(),"身份证号码不对")</f>
        <v>#VALUE!</v>
      </c>
    </row>
    <row r="217" spans="1:9" ht="24.75" customHeight="1">
      <c r="A217" s="10">
        <v>211</v>
      </c>
      <c r="B217" s="20"/>
      <c r="C217" s="12"/>
      <c r="D217" s="13"/>
      <c r="E217" s="14"/>
      <c r="F217" s="21">
        <f>ROUND(MAX((E217-IF(E217&lt;4000,800,E217*0.2))*10%*{2,3,4}-1000*{0,2,7},0),2)</f>
        <v>0</v>
      </c>
      <c r="G217" s="21">
        <f t="shared" si="3"/>
        <v>0</v>
      </c>
      <c r="H217" s="13"/>
      <c r="I217" s="1" t="e">
        <f>IF(AND(LEN(D217)=18,AND(1900&lt;VALUE(MID(D217,7,4)),VALUE(MID(D217,7,4))&lt;2020),AND(0&lt;VALUE(MID(D217,11,2)),VALUE(MID(D217,11,2))&lt;13),AND(0&lt;VALUE(MID(D217,13,2)),VALUE(MID(D217,13,2))&lt;32),LOOKUP(MOD(MID(D217,1,1)*MOD(2^17,11)+MID(D217,2,1)*MOD(2^16,11)+MID(D217,3,1)*MOD(2^15,11)+MID(D217,4,1)*MOD(2^14,11)+MID(D217,5,1)*MOD(2^13,11)+MID(D217,6,1)*MOD(2^12,11)+MID(D217,7,1)*MOD(2^11,11)+MID(D217,8,1)*MOD(2^10,11)+MID(D217,9,1)*MOD(2^9,11)+MID(D217,10,1)*MOD(2^8,11)+MID(D217,11,1)*MOD(2^7,11)+MID(D217,12,1)*MOD(2^6,11)+MID(D217,13,1)*MOD(2^5,11)+MID(D217,14,1)*MOD(2^4,11)+MID(D217,15,1)*MOD(2^3,11)+MID(D217,16,1)*MOD(2^2,11)+MID(D217,17,1)*MOD(2^1,11),11),{0;1;2;3;4;5;6;7;8;9;10},{"1";"0";"X";"9";"8";"7";"6";"5";"4";"3";"2"})=RIGHT(D217,1)),TRUE(),"身份证号码不对")</f>
        <v>#VALUE!</v>
      </c>
    </row>
    <row r="218" spans="1:9" ht="24.75" customHeight="1">
      <c r="A218" s="10">
        <v>212</v>
      </c>
      <c r="B218" s="20"/>
      <c r="C218" s="12"/>
      <c r="D218" s="13"/>
      <c r="E218" s="14"/>
      <c r="F218" s="21">
        <f>ROUND(MAX((E218-IF(E218&lt;4000,800,E218*0.2))*10%*{2,3,4}-1000*{0,2,7},0),2)</f>
        <v>0</v>
      </c>
      <c r="G218" s="21">
        <f t="shared" si="3"/>
        <v>0</v>
      </c>
      <c r="H218" s="13"/>
      <c r="I218" s="1" t="e">
        <f>IF(AND(LEN(D218)=18,AND(1900&lt;VALUE(MID(D218,7,4)),VALUE(MID(D218,7,4))&lt;2020),AND(0&lt;VALUE(MID(D218,11,2)),VALUE(MID(D218,11,2))&lt;13),AND(0&lt;VALUE(MID(D218,13,2)),VALUE(MID(D218,13,2))&lt;32),LOOKUP(MOD(MID(D218,1,1)*MOD(2^17,11)+MID(D218,2,1)*MOD(2^16,11)+MID(D218,3,1)*MOD(2^15,11)+MID(D218,4,1)*MOD(2^14,11)+MID(D218,5,1)*MOD(2^13,11)+MID(D218,6,1)*MOD(2^12,11)+MID(D218,7,1)*MOD(2^11,11)+MID(D218,8,1)*MOD(2^10,11)+MID(D218,9,1)*MOD(2^9,11)+MID(D218,10,1)*MOD(2^8,11)+MID(D218,11,1)*MOD(2^7,11)+MID(D218,12,1)*MOD(2^6,11)+MID(D218,13,1)*MOD(2^5,11)+MID(D218,14,1)*MOD(2^4,11)+MID(D218,15,1)*MOD(2^3,11)+MID(D218,16,1)*MOD(2^2,11)+MID(D218,17,1)*MOD(2^1,11),11),{0;1;2;3;4;5;6;7;8;9;10},{"1";"0";"X";"9";"8";"7";"6";"5";"4";"3";"2"})=RIGHT(D218,1)),TRUE(),"身份证号码不对")</f>
        <v>#VALUE!</v>
      </c>
    </row>
    <row r="219" spans="1:9" ht="24.75" customHeight="1">
      <c r="A219" s="10">
        <v>213</v>
      </c>
      <c r="B219" s="20"/>
      <c r="C219" s="12"/>
      <c r="D219" s="13"/>
      <c r="E219" s="14"/>
      <c r="F219" s="21">
        <f>ROUND(MAX((E219-IF(E219&lt;4000,800,E219*0.2))*10%*{2,3,4}-1000*{0,2,7},0),2)</f>
        <v>0</v>
      </c>
      <c r="G219" s="21">
        <f t="shared" si="3"/>
        <v>0</v>
      </c>
      <c r="H219" s="13"/>
      <c r="I219" s="1" t="e">
        <f>IF(AND(LEN(D219)=18,AND(1900&lt;VALUE(MID(D219,7,4)),VALUE(MID(D219,7,4))&lt;2020),AND(0&lt;VALUE(MID(D219,11,2)),VALUE(MID(D219,11,2))&lt;13),AND(0&lt;VALUE(MID(D219,13,2)),VALUE(MID(D219,13,2))&lt;32),LOOKUP(MOD(MID(D219,1,1)*MOD(2^17,11)+MID(D219,2,1)*MOD(2^16,11)+MID(D219,3,1)*MOD(2^15,11)+MID(D219,4,1)*MOD(2^14,11)+MID(D219,5,1)*MOD(2^13,11)+MID(D219,6,1)*MOD(2^12,11)+MID(D219,7,1)*MOD(2^11,11)+MID(D219,8,1)*MOD(2^10,11)+MID(D219,9,1)*MOD(2^9,11)+MID(D219,10,1)*MOD(2^8,11)+MID(D219,11,1)*MOD(2^7,11)+MID(D219,12,1)*MOD(2^6,11)+MID(D219,13,1)*MOD(2^5,11)+MID(D219,14,1)*MOD(2^4,11)+MID(D219,15,1)*MOD(2^3,11)+MID(D219,16,1)*MOD(2^2,11)+MID(D219,17,1)*MOD(2^1,11),11),{0;1;2;3;4;5;6;7;8;9;10},{"1";"0";"X";"9";"8";"7";"6";"5";"4";"3";"2"})=RIGHT(D219,1)),TRUE(),"身份证号码不对")</f>
        <v>#VALUE!</v>
      </c>
    </row>
    <row r="220" spans="1:9" ht="24.75" customHeight="1">
      <c r="A220" s="10">
        <v>214</v>
      </c>
      <c r="B220" s="20"/>
      <c r="C220" s="12"/>
      <c r="D220" s="13"/>
      <c r="E220" s="14"/>
      <c r="F220" s="21">
        <f>ROUND(MAX((E220-IF(E220&lt;4000,800,E220*0.2))*10%*{2,3,4}-1000*{0,2,7},0),2)</f>
        <v>0</v>
      </c>
      <c r="G220" s="21">
        <f t="shared" si="3"/>
        <v>0</v>
      </c>
      <c r="H220" s="13"/>
      <c r="I220" s="1" t="e">
        <f>IF(AND(LEN(D220)=18,AND(1900&lt;VALUE(MID(D220,7,4)),VALUE(MID(D220,7,4))&lt;2020),AND(0&lt;VALUE(MID(D220,11,2)),VALUE(MID(D220,11,2))&lt;13),AND(0&lt;VALUE(MID(D220,13,2)),VALUE(MID(D220,13,2))&lt;32),LOOKUP(MOD(MID(D220,1,1)*MOD(2^17,11)+MID(D220,2,1)*MOD(2^16,11)+MID(D220,3,1)*MOD(2^15,11)+MID(D220,4,1)*MOD(2^14,11)+MID(D220,5,1)*MOD(2^13,11)+MID(D220,6,1)*MOD(2^12,11)+MID(D220,7,1)*MOD(2^11,11)+MID(D220,8,1)*MOD(2^10,11)+MID(D220,9,1)*MOD(2^9,11)+MID(D220,10,1)*MOD(2^8,11)+MID(D220,11,1)*MOD(2^7,11)+MID(D220,12,1)*MOD(2^6,11)+MID(D220,13,1)*MOD(2^5,11)+MID(D220,14,1)*MOD(2^4,11)+MID(D220,15,1)*MOD(2^3,11)+MID(D220,16,1)*MOD(2^2,11)+MID(D220,17,1)*MOD(2^1,11),11),{0;1;2;3;4;5;6;7;8;9;10},{"1";"0";"X";"9";"8";"7";"6";"5";"4";"3";"2"})=RIGHT(D220,1)),TRUE(),"身份证号码不对")</f>
        <v>#VALUE!</v>
      </c>
    </row>
    <row r="221" spans="1:9" ht="24.75" customHeight="1">
      <c r="A221" s="10">
        <v>215</v>
      </c>
      <c r="B221" s="20"/>
      <c r="C221" s="12"/>
      <c r="D221" s="13"/>
      <c r="E221" s="14"/>
      <c r="F221" s="21">
        <f>ROUND(MAX((E221-IF(E221&lt;4000,800,E221*0.2))*10%*{2,3,4}-1000*{0,2,7},0),2)</f>
        <v>0</v>
      </c>
      <c r="G221" s="21">
        <f t="shared" si="3"/>
        <v>0</v>
      </c>
      <c r="H221" s="13"/>
      <c r="I221" s="1" t="e">
        <f>IF(AND(LEN(D221)=18,AND(1900&lt;VALUE(MID(D221,7,4)),VALUE(MID(D221,7,4))&lt;2020),AND(0&lt;VALUE(MID(D221,11,2)),VALUE(MID(D221,11,2))&lt;13),AND(0&lt;VALUE(MID(D221,13,2)),VALUE(MID(D221,13,2))&lt;32),LOOKUP(MOD(MID(D221,1,1)*MOD(2^17,11)+MID(D221,2,1)*MOD(2^16,11)+MID(D221,3,1)*MOD(2^15,11)+MID(D221,4,1)*MOD(2^14,11)+MID(D221,5,1)*MOD(2^13,11)+MID(D221,6,1)*MOD(2^12,11)+MID(D221,7,1)*MOD(2^11,11)+MID(D221,8,1)*MOD(2^10,11)+MID(D221,9,1)*MOD(2^9,11)+MID(D221,10,1)*MOD(2^8,11)+MID(D221,11,1)*MOD(2^7,11)+MID(D221,12,1)*MOD(2^6,11)+MID(D221,13,1)*MOD(2^5,11)+MID(D221,14,1)*MOD(2^4,11)+MID(D221,15,1)*MOD(2^3,11)+MID(D221,16,1)*MOD(2^2,11)+MID(D221,17,1)*MOD(2^1,11),11),{0;1;2;3;4;5;6;7;8;9;10},{"1";"0";"X";"9";"8";"7";"6";"5";"4";"3";"2"})=RIGHT(D221,1)),TRUE(),"身份证号码不对")</f>
        <v>#VALUE!</v>
      </c>
    </row>
    <row r="222" spans="1:9" ht="24.75" customHeight="1">
      <c r="A222" s="10">
        <v>216</v>
      </c>
      <c r="B222" s="20"/>
      <c r="C222" s="12"/>
      <c r="D222" s="13"/>
      <c r="E222" s="14"/>
      <c r="F222" s="21">
        <f>ROUND(MAX((E222-IF(E222&lt;4000,800,E222*0.2))*10%*{2,3,4}-1000*{0,2,7},0),2)</f>
        <v>0</v>
      </c>
      <c r="G222" s="21">
        <f t="shared" si="3"/>
        <v>0</v>
      </c>
      <c r="H222" s="13"/>
      <c r="I222" s="1" t="e">
        <f>IF(AND(LEN(D222)=18,AND(1900&lt;VALUE(MID(D222,7,4)),VALUE(MID(D222,7,4))&lt;2020),AND(0&lt;VALUE(MID(D222,11,2)),VALUE(MID(D222,11,2))&lt;13),AND(0&lt;VALUE(MID(D222,13,2)),VALUE(MID(D222,13,2))&lt;32),LOOKUP(MOD(MID(D222,1,1)*MOD(2^17,11)+MID(D222,2,1)*MOD(2^16,11)+MID(D222,3,1)*MOD(2^15,11)+MID(D222,4,1)*MOD(2^14,11)+MID(D222,5,1)*MOD(2^13,11)+MID(D222,6,1)*MOD(2^12,11)+MID(D222,7,1)*MOD(2^11,11)+MID(D222,8,1)*MOD(2^10,11)+MID(D222,9,1)*MOD(2^9,11)+MID(D222,10,1)*MOD(2^8,11)+MID(D222,11,1)*MOD(2^7,11)+MID(D222,12,1)*MOD(2^6,11)+MID(D222,13,1)*MOD(2^5,11)+MID(D222,14,1)*MOD(2^4,11)+MID(D222,15,1)*MOD(2^3,11)+MID(D222,16,1)*MOD(2^2,11)+MID(D222,17,1)*MOD(2^1,11),11),{0;1;2;3;4;5;6;7;8;9;10},{"1";"0";"X";"9";"8";"7";"6";"5";"4";"3";"2"})=RIGHT(D222,1)),TRUE(),"身份证号码不对")</f>
        <v>#VALUE!</v>
      </c>
    </row>
    <row r="223" spans="1:9" ht="24.75" customHeight="1">
      <c r="A223" s="10">
        <v>217</v>
      </c>
      <c r="B223" s="20"/>
      <c r="C223" s="12"/>
      <c r="D223" s="13"/>
      <c r="E223" s="14"/>
      <c r="F223" s="21">
        <f>ROUND(MAX((E223-IF(E223&lt;4000,800,E223*0.2))*10%*{2,3,4}-1000*{0,2,7},0),2)</f>
        <v>0</v>
      </c>
      <c r="G223" s="21">
        <f t="shared" si="3"/>
        <v>0</v>
      </c>
      <c r="H223" s="13"/>
      <c r="I223" s="1" t="e">
        <f>IF(AND(LEN(D223)=18,AND(1900&lt;VALUE(MID(D223,7,4)),VALUE(MID(D223,7,4))&lt;2020),AND(0&lt;VALUE(MID(D223,11,2)),VALUE(MID(D223,11,2))&lt;13),AND(0&lt;VALUE(MID(D223,13,2)),VALUE(MID(D223,13,2))&lt;32),LOOKUP(MOD(MID(D223,1,1)*MOD(2^17,11)+MID(D223,2,1)*MOD(2^16,11)+MID(D223,3,1)*MOD(2^15,11)+MID(D223,4,1)*MOD(2^14,11)+MID(D223,5,1)*MOD(2^13,11)+MID(D223,6,1)*MOD(2^12,11)+MID(D223,7,1)*MOD(2^11,11)+MID(D223,8,1)*MOD(2^10,11)+MID(D223,9,1)*MOD(2^9,11)+MID(D223,10,1)*MOD(2^8,11)+MID(D223,11,1)*MOD(2^7,11)+MID(D223,12,1)*MOD(2^6,11)+MID(D223,13,1)*MOD(2^5,11)+MID(D223,14,1)*MOD(2^4,11)+MID(D223,15,1)*MOD(2^3,11)+MID(D223,16,1)*MOD(2^2,11)+MID(D223,17,1)*MOD(2^1,11),11),{0;1;2;3;4;5;6;7;8;9;10},{"1";"0";"X";"9";"8";"7";"6";"5";"4";"3";"2"})=RIGHT(D223,1)),TRUE(),"身份证号码不对")</f>
        <v>#VALUE!</v>
      </c>
    </row>
    <row r="224" spans="1:9" ht="24.75" customHeight="1">
      <c r="A224" s="10">
        <v>218</v>
      </c>
      <c r="B224" s="20"/>
      <c r="C224" s="12"/>
      <c r="D224" s="13"/>
      <c r="E224" s="14"/>
      <c r="F224" s="21">
        <f>ROUND(MAX((E224-IF(E224&lt;4000,800,E224*0.2))*10%*{2,3,4}-1000*{0,2,7},0),2)</f>
        <v>0</v>
      </c>
      <c r="G224" s="21">
        <f t="shared" si="3"/>
        <v>0</v>
      </c>
      <c r="H224" s="13"/>
      <c r="I224" s="1" t="e">
        <f>IF(AND(LEN(D224)=18,AND(1900&lt;VALUE(MID(D224,7,4)),VALUE(MID(D224,7,4))&lt;2020),AND(0&lt;VALUE(MID(D224,11,2)),VALUE(MID(D224,11,2))&lt;13),AND(0&lt;VALUE(MID(D224,13,2)),VALUE(MID(D224,13,2))&lt;32),LOOKUP(MOD(MID(D224,1,1)*MOD(2^17,11)+MID(D224,2,1)*MOD(2^16,11)+MID(D224,3,1)*MOD(2^15,11)+MID(D224,4,1)*MOD(2^14,11)+MID(D224,5,1)*MOD(2^13,11)+MID(D224,6,1)*MOD(2^12,11)+MID(D224,7,1)*MOD(2^11,11)+MID(D224,8,1)*MOD(2^10,11)+MID(D224,9,1)*MOD(2^9,11)+MID(D224,10,1)*MOD(2^8,11)+MID(D224,11,1)*MOD(2^7,11)+MID(D224,12,1)*MOD(2^6,11)+MID(D224,13,1)*MOD(2^5,11)+MID(D224,14,1)*MOD(2^4,11)+MID(D224,15,1)*MOD(2^3,11)+MID(D224,16,1)*MOD(2^2,11)+MID(D224,17,1)*MOD(2^1,11),11),{0;1;2;3;4;5;6;7;8;9;10},{"1";"0";"X";"9";"8";"7";"6";"5";"4";"3";"2"})=RIGHT(D224,1)),TRUE(),"身份证号码不对")</f>
        <v>#VALUE!</v>
      </c>
    </row>
    <row r="225" spans="1:9" ht="24.75" customHeight="1">
      <c r="A225" s="10">
        <v>219</v>
      </c>
      <c r="B225" s="20"/>
      <c r="C225" s="12"/>
      <c r="D225" s="13"/>
      <c r="E225" s="14"/>
      <c r="F225" s="21">
        <f>ROUND(MAX((E225-IF(E225&lt;4000,800,E225*0.2))*10%*{2,3,4}-1000*{0,2,7},0),2)</f>
        <v>0</v>
      </c>
      <c r="G225" s="21">
        <f t="shared" si="3"/>
        <v>0</v>
      </c>
      <c r="H225" s="13"/>
      <c r="I225" s="1" t="e">
        <f>IF(AND(LEN(D225)=18,AND(1900&lt;VALUE(MID(D225,7,4)),VALUE(MID(D225,7,4))&lt;2020),AND(0&lt;VALUE(MID(D225,11,2)),VALUE(MID(D225,11,2))&lt;13),AND(0&lt;VALUE(MID(D225,13,2)),VALUE(MID(D225,13,2))&lt;32),LOOKUP(MOD(MID(D225,1,1)*MOD(2^17,11)+MID(D225,2,1)*MOD(2^16,11)+MID(D225,3,1)*MOD(2^15,11)+MID(D225,4,1)*MOD(2^14,11)+MID(D225,5,1)*MOD(2^13,11)+MID(D225,6,1)*MOD(2^12,11)+MID(D225,7,1)*MOD(2^11,11)+MID(D225,8,1)*MOD(2^10,11)+MID(D225,9,1)*MOD(2^9,11)+MID(D225,10,1)*MOD(2^8,11)+MID(D225,11,1)*MOD(2^7,11)+MID(D225,12,1)*MOD(2^6,11)+MID(D225,13,1)*MOD(2^5,11)+MID(D225,14,1)*MOD(2^4,11)+MID(D225,15,1)*MOD(2^3,11)+MID(D225,16,1)*MOD(2^2,11)+MID(D225,17,1)*MOD(2^1,11),11),{0;1;2;3;4;5;6;7;8;9;10},{"1";"0";"X";"9";"8";"7";"6";"5";"4";"3";"2"})=RIGHT(D225,1)),TRUE(),"身份证号码不对")</f>
        <v>#VALUE!</v>
      </c>
    </row>
    <row r="226" spans="1:9" ht="24.75" customHeight="1">
      <c r="A226" s="10">
        <v>220</v>
      </c>
      <c r="B226" s="20"/>
      <c r="C226" s="12"/>
      <c r="D226" s="13"/>
      <c r="E226" s="14"/>
      <c r="F226" s="21">
        <f>ROUND(MAX((E226-IF(E226&lt;4000,800,E226*0.2))*10%*{2,3,4}-1000*{0,2,7},0),2)</f>
        <v>0</v>
      </c>
      <c r="G226" s="21">
        <f t="shared" si="3"/>
        <v>0</v>
      </c>
      <c r="H226" s="13"/>
      <c r="I226" s="1" t="e">
        <f>IF(AND(LEN(D226)=18,AND(1900&lt;VALUE(MID(D226,7,4)),VALUE(MID(D226,7,4))&lt;2020),AND(0&lt;VALUE(MID(D226,11,2)),VALUE(MID(D226,11,2))&lt;13),AND(0&lt;VALUE(MID(D226,13,2)),VALUE(MID(D226,13,2))&lt;32),LOOKUP(MOD(MID(D226,1,1)*MOD(2^17,11)+MID(D226,2,1)*MOD(2^16,11)+MID(D226,3,1)*MOD(2^15,11)+MID(D226,4,1)*MOD(2^14,11)+MID(D226,5,1)*MOD(2^13,11)+MID(D226,6,1)*MOD(2^12,11)+MID(D226,7,1)*MOD(2^11,11)+MID(D226,8,1)*MOD(2^10,11)+MID(D226,9,1)*MOD(2^9,11)+MID(D226,10,1)*MOD(2^8,11)+MID(D226,11,1)*MOD(2^7,11)+MID(D226,12,1)*MOD(2^6,11)+MID(D226,13,1)*MOD(2^5,11)+MID(D226,14,1)*MOD(2^4,11)+MID(D226,15,1)*MOD(2^3,11)+MID(D226,16,1)*MOD(2^2,11)+MID(D226,17,1)*MOD(2^1,11),11),{0;1;2;3;4;5;6;7;8;9;10},{"1";"0";"X";"9";"8";"7";"6";"5";"4";"3";"2"})=RIGHT(D226,1)),TRUE(),"身份证号码不对")</f>
        <v>#VALUE!</v>
      </c>
    </row>
    <row r="227" spans="1:9" ht="24.75" customHeight="1">
      <c r="A227" s="10">
        <v>221</v>
      </c>
      <c r="B227" s="20"/>
      <c r="C227" s="12"/>
      <c r="D227" s="13"/>
      <c r="E227" s="14"/>
      <c r="F227" s="21">
        <f>ROUND(MAX((E227-IF(E227&lt;4000,800,E227*0.2))*10%*{2,3,4}-1000*{0,2,7},0),2)</f>
        <v>0</v>
      </c>
      <c r="G227" s="21">
        <f t="shared" si="3"/>
        <v>0</v>
      </c>
      <c r="H227" s="13"/>
      <c r="I227" s="1" t="e">
        <f>IF(AND(LEN(D227)=18,AND(1900&lt;VALUE(MID(D227,7,4)),VALUE(MID(D227,7,4))&lt;2020),AND(0&lt;VALUE(MID(D227,11,2)),VALUE(MID(D227,11,2))&lt;13),AND(0&lt;VALUE(MID(D227,13,2)),VALUE(MID(D227,13,2))&lt;32),LOOKUP(MOD(MID(D227,1,1)*MOD(2^17,11)+MID(D227,2,1)*MOD(2^16,11)+MID(D227,3,1)*MOD(2^15,11)+MID(D227,4,1)*MOD(2^14,11)+MID(D227,5,1)*MOD(2^13,11)+MID(D227,6,1)*MOD(2^12,11)+MID(D227,7,1)*MOD(2^11,11)+MID(D227,8,1)*MOD(2^10,11)+MID(D227,9,1)*MOD(2^9,11)+MID(D227,10,1)*MOD(2^8,11)+MID(D227,11,1)*MOD(2^7,11)+MID(D227,12,1)*MOD(2^6,11)+MID(D227,13,1)*MOD(2^5,11)+MID(D227,14,1)*MOD(2^4,11)+MID(D227,15,1)*MOD(2^3,11)+MID(D227,16,1)*MOD(2^2,11)+MID(D227,17,1)*MOD(2^1,11),11),{0;1;2;3;4;5;6;7;8;9;10},{"1";"0";"X";"9";"8";"7";"6";"5";"4";"3";"2"})=RIGHT(D227,1)),TRUE(),"身份证号码不对")</f>
        <v>#VALUE!</v>
      </c>
    </row>
    <row r="228" spans="1:9" ht="24.75" customHeight="1">
      <c r="A228" s="10">
        <v>222</v>
      </c>
      <c r="B228" s="20"/>
      <c r="C228" s="12"/>
      <c r="D228" s="13"/>
      <c r="E228" s="14"/>
      <c r="F228" s="21">
        <f>ROUND(MAX((E228-IF(E228&lt;4000,800,E228*0.2))*10%*{2,3,4}-1000*{0,2,7},0),2)</f>
        <v>0</v>
      </c>
      <c r="G228" s="21">
        <f t="shared" si="3"/>
        <v>0</v>
      </c>
      <c r="H228" s="13"/>
      <c r="I228" s="1" t="e">
        <f>IF(AND(LEN(D228)=18,AND(1900&lt;VALUE(MID(D228,7,4)),VALUE(MID(D228,7,4))&lt;2020),AND(0&lt;VALUE(MID(D228,11,2)),VALUE(MID(D228,11,2))&lt;13),AND(0&lt;VALUE(MID(D228,13,2)),VALUE(MID(D228,13,2))&lt;32),LOOKUP(MOD(MID(D228,1,1)*MOD(2^17,11)+MID(D228,2,1)*MOD(2^16,11)+MID(D228,3,1)*MOD(2^15,11)+MID(D228,4,1)*MOD(2^14,11)+MID(D228,5,1)*MOD(2^13,11)+MID(D228,6,1)*MOD(2^12,11)+MID(D228,7,1)*MOD(2^11,11)+MID(D228,8,1)*MOD(2^10,11)+MID(D228,9,1)*MOD(2^9,11)+MID(D228,10,1)*MOD(2^8,11)+MID(D228,11,1)*MOD(2^7,11)+MID(D228,12,1)*MOD(2^6,11)+MID(D228,13,1)*MOD(2^5,11)+MID(D228,14,1)*MOD(2^4,11)+MID(D228,15,1)*MOD(2^3,11)+MID(D228,16,1)*MOD(2^2,11)+MID(D228,17,1)*MOD(2^1,11),11),{0;1;2;3;4;5;6;7;8;9;10},{"1";"0";"X";"9";"8";"7";"6";"5";"4";"3";"2"})=RIGHT(D228,1)),TRUE(),"身份证号码不对")</f>
        <v>#VALUE!</v>
      </c>
    </row>
    <row r="229" spans="1:9" ht="24.75" customHeight="1">
      <c r="A229" s="10">
        <v>223</v>
      </c>
      <c r="B229" s="20"/>
      <c r="C229" s="12"/>
      <c r="D229" s="13"/>
      <c r="E229" s="14"/>
      <c r="F229" s="21">
        <f>ROUND(MAX((E229-IF(E229&lt;4000,800,E229*0.2))*10%*{2,3,4}-1000*{0,2,7},0),2)</f>
        <v>0</v>
      </c>
      <c r="G229" s="21">
        <f t="shared" si="3"/>
        <v>0</v>
      </c>
      <c r="H229" s="13"/>
      <c r="I229" s="1" t="e">
        <f>IF(AND(LEN(D229)=18,AND(1900&lt;VALUE(MID(D229,7,4)),VALUE(MID(D229,7,4))&lt;2020),AND(0&lt;VALUE(MID(D229,11,2)),VALUE(MID(D229,11,2))&lt;13),AND(0&lt;VALUE(MID(D229,13,2)),VALUE(MID(D229,13,2))&lt;32),LOOKUP(MOD(MID(D229,1,1)*MOD(2^17,11)+MID(D229,2,1)*MOD(2^16,11)+MID(D229,3,1)*MOD(2^15,11)+MID(D229,4,1)*MOD(2^14,11)+MID(D229,5,1)*MOD(2^13,11)+MID(D229,6,1)*MOD(2^12,11)+MID(D229,7,1)*MOD(2^11,11)+MID(D229,8,1)*MOD(2^10,11)+MID(D229,9,1)*MOD(2^9,11)+MID(D229,10,1)*MOD(2^8,11)+MID(D229,11,1)*MOD(2^7,11)+MID(D229,12,1)*MOD(2^6,11)+MID(D229,13,1)*MOD(2^5,11)+MID(D229,14,1)*MOD(2^4,11)+MID(D229,15,1)*MOD(2^3,11)+MID(D229,16,1)*MOD(2^2,11)+MID(D229,17,1)*MOD(2^1,11),11),{0;1;2;3;4;5;6;7;8;9;10},{"1";"0";"X";"9";"8";"7";"6";"5";"4";"3";"2"})=RIGHT(D229,1)),TRUE(),"身份证号码不对")</f>
        <v>#VALUE!</v>
      </c>
    </row>
    <row r="230" spans="1:9" ht="24.75" customHeight="1">
      <c r="A230" s="10">
        <v>224</v>
      </c>
      <c r="B230" s="20"/>
      <c r="C230" s="12"/>
      <c r="D230" s="13"/>
      <c r="E230" s="14"/>
      <c r="F230" s="21">
        <f>ROUND(MAX((E230-IF(E230&lt;4000,800,E230*0.2))*10%*{2,3,4}-1000*{0,2,7},0),2)</f>
        <v>0</v>
      </c>
      <c r="G230" s="21">
        <f t="shared" si="3"/>
        <v>0</v>
      </c>
      <c r="H230" s="13"/>
      <c r="I230" s="1" t="e">
        <f>IF(AND(LEN(D230)=18,AND(1900&lt;VALUE(MID(D230,7,4)),VALUE(MID(D230,7,4))&lt;2020),AND(0&lt;VALUE(MID(D230,11,2)),VALUE(MID(D230,11,2))&lt;13),AND(0&lt;VALUE(MID(D230,13,2)),VALUE(MID(D230,13,2))&lt;32),LOOKUP(MOD(MID(D230,1,1)*MOD(2^17,11)+MID(D230,2,1)*MOD(2^16,11)+MID(D230,3,1)*MOD(2^15,11)+MID(D230,4,1)*MOD(2^14,11)+MID(D230,5,1)*MOD(2^13,11)+MID(D230,6,1)*MOD(2^12,11)+MID(D230,7,1)*MOD(2^11,11)+MID(D230,8,1)*MOD(2^10,11)+MID(D230,9,1)*MOD(2^9,11)+MID(D230,10,1)*MOD(2^8,11)+MID(D230,11,1)*MOD(2^7,11)+MID(D230,12,1)*MOD(2^6,11)+MID(D230,13,1)*MOD(2^5,11)+MID(D230,14,1)*MOD(2^4,11)+MID(D230,15,1)*MOD(2^3,11)+MID(D230,16,1)*MOD(2^2,11)+MID(D230,17,1)*MOD(2^1,11),11),{0;1;2;3;4;5;6;7;8;9;10},{"1";"0";"X";"9";"8";"7";"6";"5";"4";"3";"2"})=RIGHT(D230,1)),TRUE(),"身份证号码不对")</f>
        <v>#VALUE!</v>
      </c>
    </row>
    <row r="231" spans="1:9" ht="24.75" customHeight="1">
      <c r="A231" s="10">
        <v>225</v>
      </c>
      <c r="B231" s="20"/>
      <c r="C231" s="12"/>
      <c r="D231" s="13"/>
      <c r="E231" s="14"/>
      <c r="F231" s="21">
        <f>ROUND(MAX((E231-IF(E231&lt;4000,800,E231*0.2))*10%*{2,3,4}-1000*{0,2,7},0),2)</f>
        <v>0</v>
      </c>
      <c r="G231" s="21">
        <f t="shared" si="3"/>
        <v>0</v>
      </c>
      <c r="H231" s="13"/>
      <c r="I231" s="1" t="e">
        <f>IF(AND(LEN(D231)=18,AND(1900&lt;VALUE(MID(D231,7,4)),VALUE(MID(D231,7,4))&lt;2020),AND(0&lt;VALUE(MID(D231,11,2)),VALUE(MID(D231,11,2))&lt;13),AND(0&lt;VALUE(MID(D231,13,2)),VALUE(MID(D231,13,2))&lt;32),LOOKUP(MOD(MID(D231,1,1)*MOD(2^17,11)+MID(D231,2,1)*MOD(2^16,11)+MID(D231,3,1)*MOD(2^15,11)+MID(D231,4,1)*MOD(2^14,11)+MID(D231,5,1)*MOD(2^13,11)+MID(D231,6,1)*MOD(2^12,11)+MID(D231,7,1)*MOD(2^11,11)+MID(D231,8,1)*MOD(2^10,11)+MID(D231,9,1)*MOD(2^9,11)+MID(D231,10,1)*MOD(2^8,11)+MID(D231,11,1)*MOD(2^7,11)+MID(D231,12,1)*MOD(2^6,11)+MID(D231,13,1)*MOD(2^5,11)+MID(D231,14,1)*MOD(2^4,11)+MID(D231,15,1)*MOD(2^3,11)+MID(D231,16,1)*MOD(2^2,11)+MID(D231,17,1)*MOD(2^1,11),11),{0;1;2;3;4;5;6;7;8;9;10},{"1";"0";"X";"9";"8";"7";"6";"5";"4";"3";"2"})=RIGHT(D231,1)),TRUE(),"身份证号码不对")</f>
        <v>#VALUE!</v>
      </c>
    </row>
    <row r="232" spans="1:9" ht="24.75" customHeight="1">
      <c r="A232" s="10">
        <v>226</v>
      </c>
      <c r="B232" s="20"/>
      <c r="C232" s="12"/>
      <c r="D232" s="13"/>
      <c r="E232" s="14"/>
      <c r="F232" s="21">
        <f>ROUND(MAX((E232-IF(E232&lt;4000,800,E232*0.2))*10%*{2,3,4}-1000*{0,2,7},0),2)</f>
        <v>0</v>
      </c>
      <c r="G232" s="21">
        <f t="shared" si="3"/>
        <v>0</v>
      </c>
      <c r="H232" s="13"/>
      <c r="I232" s="1" t="e">
        <f>IF(AND(LEN(D232)=18,AND(1900&lt;VALUE(MID(D232,7,4)),VALUE(MID(D232,7,4))&lt;2020),AND(0&lt;VALUE(MID(D232,11,2)),VALUE(MID(D232,11,2))&lt;13),AND(0&lt;VALUE(MID(D232,13,2)),VALUE(MID(D232,13,2))&lt;32),LOOKUP(MOD(MID(D232,1,1)*MOD(2^17,11)+MID(D232,2,1)*MOD(2^16,11)+MID(D232,3,1)*MOD(2^15,11)+MID(D232,4,1)*MOD(2^14,11)+MID(D232,5,1)*MOD(2^13,11)+MID(D232,6,1)*MOD(2^12,11)+MID(D232,7,1)*MOD(2^11,11)+MID(D232,8,1)*MOD(2^10,11)+MID(D232,9,1)*MOD(2^9,11)+MID(D232,10,1)*MOD(2^8,11)+MID(D232,11,1)*MOD(2^7,11)+MID(D232,12,1)*MOD(2^6,11)+MID(D232,13,1)*MOD(2^5,11)+MID(D232,14,1)*MOD(2^4,11)+MID(D232,15,1)*MOD(2^3,11)+MID(D232,16,1)*MOD(2^2,11)+MID(D232,17,1)*MOD(2^1,11),11),{0;1;2;3;4;5;6;7;8;9;10},{"1";"0";"X";"9";"8";"7";"6";"5";"4";"3";"2"})=RIGHT(D232,1)),TRUE(),"身份证号码不对")</f>
        <v>#VALUE!</v>
      </c>
    </row>
    <row r="233" spans="1:9" ht="24.75" customHeight="1">
      <c r="A233" s="10">
        <v>227</v>
      </c>
      <c r="B233" s="20"/>
      <c r="C233" s="12"/>
      <c r="D233" s="13"/>
      <c r="E233" s="14"/>
      <c r="F233" s="21">
        <f>ROUND(MAX((E233-IF(E233&lt;4000,800,E233*0.2))*10%*{2,3,4}-1000*{0,2,7},0),2)</f>
        <v>0</v>
      </c>
      <c r="G233" s="21">
        <f t="shared" si="3"/>
        <v>0</v>
      </c>
      <c r="H233" s="13"/>
      <c r="I233" s="1" t="e">
        <f>IF(AND(LEN(D233)=18,AND(1900&lt;VALUE(MID(D233,7,4)),VALUE(MID(D233,7,4))&lt;2020),AND(0&lt;VALUE(MID(D233,11,2)),VALUE(MID(D233,11,2))&lt;13),AND(0&lt;VALUE(MID(D233,13,2)),VALUE(MID(D233,13,2))&lt;32),LOOKUP(MOD(MID(D233,1,1)*MOD(2^17,11)+MID(D233,2,1)*MOD(2^16,11)+MID(D233,3,1)*MOD(2^15,11)+MID(D233,4,1)*MOD(2^14,11)+MID(D233,5,1)*MOD(2^13,11)+MID(D233,6,1)*MOD(2^12,11)+MID(D233,7,1)*MOD(2^11,11)+MID(D233,8,1)*MOD(2^10,11)+MID(D233,9,1)*MOD(2^9,11)+MID(D233,10,1)*MOD(2^8,11)+MID(D233,11,1)*MOD(2^7,11)+MID(D233,12,1)*MOD(2^6,11)+MID(D233,13,1)*MOD(2^5,11)+MID(D233,14,1)*MOD(2^4,11)+MID(D233,15,1)*MOD(2^3,11)+MID(D233,16,1)*MOD(2^2,11)+MID(D233,17,1)*MOD(2^1,11),11),{0;1;2;3;4;5;6;7;8;9;10},{"1";"0";"X";"9";"8";"7";"6";"5";"4";"3";"2"})=RIGHT(D233,1)),TRUE(),"身份证号码不对")</f>
        <v>#VALUE!</v>
      </c>
    </row>
    <row r="234" spans="1:9" ht="24.75" customHeight="1">
      <c r="A234" s="10">
        <v>228</v>
      </c>
      <c r="B234" s="20"/>
      <c r="C234" s="12"/>
      <c r="D234" s="13"/>
      <c r="E234" s="14"/>
      <c r="F234" s="21">
        <f>ROUND(MAX((E234-IF(E234&lt;4000,800,E234*0.2))*10%*{2,3,4}-1000*{0,2,7},0),2)</f>
        <v>0</v>
      </c>
      <c r="G234" s="21">
        <f t="shared" si="3"/>
        <v>0</v>
      </c>
      <c r="H234" s="13"/>
      <c r="I234" s="1" t="e">
        <f>IF(AND(LEN(D234)=18,AND(1900&lt;VALUE(MID(D234,7,4)),VALUE(MID(D234,7,4))&lt;2020),AND(0&lt;VALUE(MID(D234,11,2)),VALUE(MID(D234,11,2))&lt;13),AND(0&lt;VALUE(MID(D234,13,2)),VALUE(MID(D234,13,2))&lt;32),LOOKUP(MOD(MID(D234,1,1)*MOD(2^17,11)+MID(D234,2,1)*MOD(2^16,11)+MID(D234,3,1)*MOD(2^15,11)+MID(D234,4,1)*MOD(2^14,11)+MID(D234,5,1)*MOD(2^13,11)+MID(D234,6,1)*MOD(2^12,11)+MID(D234,7,1)*MOD(2^11,11)+MID(D234,8,1)*MOD(2^10,11)+MID(D234,9,1)*MOD(2^9,11)+MID(D234,10,1)*MOD(2^8,11)+MID(D234,11,1)*MOD(2^7,11)+MID(D234,12,1)*MOD(2^6,11)+MID(D234,13,1)*MOD(2^5,11)+MID(D234,14,1)*MOD(2^4,11)+MID(D234,15,1)*MOD(2^3,11)+MID(D234,16,1)*MOD(2^2,11)+MID(D234,17,1)*MOD(2^1,11),11),{0;1;2;3;4;5;6;7;8;9;10},{"1";"0";"X";"9";"8";"7";"6";"5";"4";"3";"2"})=RIGHT(D234,1)),TRUE(),"身份证号码不对")</f>
        <v>#VALUE!</v>
      </c>
    </row>
    <row r="235" spans="1:9" ht="24.75" customHeight="1">
      <c r="A235" s="10">
        <v>229</v>
      </c>
      <c r="B235" s="20"/>
      <c r="C235" s="12"/>
      <c r="D235" s="13"/>
      <c r="E235" s="14"/>
      <c r="F235" s="21">
        <f>ROUND(MAX((E235-IF(E235&lt;4000,800,E235*0.2))*10%*{2,3,4}-1000*{0,2,7},0),2)</f>
        <v>0</v>
      </c>
      <c r="G235" s="21">
        <f t="shared" si="3"/>
        <v>0</v>
      </c>
      <c r="H235" s="13"/>
      <c r="I235" s="1" t="e">
        <f>IF(AND(LEN(D235)=18,AND(1900&lt;VALUE(MID(D235,7,4)),VALUE(MID(D235,7,4))&lt;2020),AND(0&lt;VALUE(MID(D235,11,2)),VALUE(MID(D235,11,2))&lt;13),AND(0&lt;VALUE(MID(D235,13,2)),VALUE(MID(D235,13,2))&lt;32),LOOKUP(MOD(MID(D235,1,1)*MOD(2^17,11)+MID(D235,2,1)*MOD(2^16,11)+MID(D235,3,1)*MOD(2^15,11)+MID(D235,4,1)*MOD(2^14,11)+MID(D235,5,1)*MOD(2^13,11)+MID(D235,6,1)*MOD(2^12,11)+MID(D235,7,1)*MOD(2^11,11)+MID(D235,8,1)*MOD(2^10,11)+MID(D235,9,1)*MOD(2^9,11)+MID(D235,10,1)*MOD(2^8,11)+MID(D235,11,1)*MOD(2^7,11)+MID(D235,12,1)*MOD(2^6,11)+MID(D235,13,1)*MOD(2^5,11)+MID(D235,14,1)*MOD(2^4,11)+MID(D235,15,1)*MOD(2^3,11)+MID(D235,16,1)*MOD(2^2,11)+MID(D235,17,1)*MOD(2^1,11),11),{0;1;2;3;4;5;6;7;8;9;10},{"1";"0";"X";"9";"8";"7";"6";"5";"4";"3";"2"})=RIGHT(D235,1)),TRUE(),"身份证号码不对")</f>
        <v>#VALUE!</v>
      </c>
    </row>
    <row r="236" spans="1:9" ht="24.75" customHeight="1">
      <c r="A236" s="10">
        <v>230</v>
      </c>
      <c r="B236" s="20"/>
      <c r="C236" s="12"/>
      <c r="D236" s="13"/>
      <c r="E236" s="14"/>
      <c r="F236" s="21">
        <f>ROUND(MAX((E236-IF(E236&lt;4000,800,E236*0.2))*10%*{2,3,4}-1000*{0,2,7},0),2)</f>
        <v>0</v>
      </c>
      <c r="G236" s="21">
        <f t="shared" si="3"/>
        <v>0</v>
      </c>
      <c r="H236" s="13"/>
      <c r="I236" s="1" t="e">
        <f>IF(AND(LEN(D236)=18,AND(1900&lt;VALUE(MID(D236,7,4)),VALUE(MID(D236,7,4))&lt;2020),AND(0&lt;VALUE(MID(D236,11,2)),VALUE(MID(D236,11,2))&lt;13),AND(0&lt;VALUE(MID(D236,13,2)),VALUE(MID(D236,13,2))&lt;32),LOOKUP(MOD(MID(D236,1,1)*MOD(2^17,11)+MID(D236,2,1)*MOD(2^16,11)+MID(D236,3,1)*MOD(2^15,11)+MID(D236,4,1)*MOD(2^14,11)+MID(D236,5,1)*MOD(2^13,11)+MID(D236,6,1)*MOD(2^12,11)+MID(D236,7,1)*MOD(2^11,11)+MID(D236,8,1)*MOD(2^10,11)+MID(D236,9,1)*MOD(2^9,11)+MID(D236,10,1)*MOD(2^8,11)+MID(D236,11,1)*MOD(2^7,11)+MID(D236,12,1)*MOD(2^6,11)+MID(D236,13,1)*MOD(2^5,11)+MID(D236,14,1)*MOD(2^4,11)+MID(D236,15,1)*MOD(2^3,11)+MID(D236,16,1)*MOD(2^2,11)+MID(D236,17,1)*MOD(2^1,11),11),{0;1;2;3;4;5;6;7;8;9;10},{"1";"0";"X";"9";"8";"7";"6";"5";"4";"3";"2"})=RIGHT(D236,1)),TRUE(),"身份证号码不对")</f>
        <v>#VALUE!</v>
      </c>
    </row>
    <row r="237" spans="1:9" ht="24.75" customHeight="1">
      <c r="A237" s="10">
        <v>231</v>
      </c>
      <c r="B237" s="20"/>
      <c r="C237" s="12"/>
      <c r="D237" s="13"/>
      <c r="E237" s="14"/>
      <c r="F237" s="21">
        <f>ROUND(MAX((E237-IF(E237&lt;4000,800,E237*0.2))*10%*{2,3,4}-1000*{0,2,7},0),2)</f>
        <v>0</v>
      </c>
      <c r="G237" s="21">
        <f t="shared" si="3"/>
        <v>0</v>
      </c>
      <c r="H237" s="13"/>
      <c r="I237" s="1" t="e">
        <f>IF(AND(LEN(D237)=18,AND(1900&lt;VALUE(MID(D237,7,4)),VALUE(MID(D237,7,4))&lt;2020),AND(0&lt;VALUE(MID(D237,11,2)),VALUE(MID(D237,11,2))&lt;13),AND(0&lt;VALUE(MID(D237,13,2)),VALUE(MID(D237,13,2))&lt;32),LOOKUP(MOD(MID(D237,1,1)*MOD(2^17,11)+MID(D237,2,1)*MOD(2^16,11)+MID(D237,3,1)*MOD(2^15,11)+MID(D237,4,1)*MOD(2^14,11)+MID(D237,5,1)*MOD(2^13,11)+MID(D237,6,1)*MOD(2^12,11)+MID(D237,7,1)*MOD(2^11,11)+MID(D237,8,1)*MOD(2^10,11)+MID(D237,9,1)*MOD(2^9,11)+MID(D237,10,1)*MOD(2^8,11)+MID(D237,11,1)*MOD(2^7,11)+MID(D237,12,1)*MOD(2^6,11)+MID(D237,13,1)*MOD(2^5,11)+MID(D237,14,1)*MOD(2^4,11)+MID(D237,15,1)*MOD(2^3,11)+MID(D237,16,1)*MOD(2^2,11)+MID(D237,17,1)*MOD(2^1,11),11),{0;1;2;3;4;5;6;7;8;9;10},{"1";"0";"X";"9";"8";"7";"6";"5";"4";"3";"2"})=RIGHT(D237,1)),TRUE(),"身份证号码不对")</f>
        <v>#VALUE!</v>
      </c>
    </row>
    <row r="238" spans="1:9" ht="24.75" customHeight="1">
      <c r="A238" s="10">
        <v>232</v>
      </c>
      <c r="B238" s="20"/>
      <c r="C238" s="12"/>
      <c r="D238" s="13"/>
      <c r="E238" s="14"/>
      <c r="F238" s="21">
        <f>ROUND(MAX((E238-IF(E238&lt;4000,800,E238*0.2))*10%*{2,3,4}-1000*{0,2,7},0),2)</f>
        <v>0</v>
      </c>
      <c r="G238" s="21">
        <f t="shared" si="3"/>
        <v>0</v>
      </c>
      <c r="H238" s="13"/>
      <c r="I238" s="1" t="e">
        <f>IF(AND(LEN(D238)=18,AND(1900&lt;VALUE(MID(D238,7,4)),VALUE(MID(D238,7,4))&lt;2020),AND(0&lt;VALUE(MID(D238,11,2)),VALUE(MID(D238,11,2))&lt;13),AND(0&lt;VALUE(MID(D238,13,2)),VALUE(MID(D238,13,2))&lt;32),LOOKUP(MOD(MID(D238,1,1)*MOD(2^17,11)+MID(D238,2,1)*MOD(2^16,11)+MID(D238,3,1)*MOD(2^15,11)+MID(D238,4,1)*MOD(2^14,11)+MID(D238,5,1)*MOD(2^13,11)+MID(D238,6,1)*MOD(2^12,11)+MID(D238,7,1)*MOD(2^11,11)+MID(D238,8,1)*MOD(2^10,11)+MID(D238,9,1)*MOD(2^9,11)+MID(D238,10,1)*MOD(2^8,11)+MID(D238,11,1)*MOD(2^7,11)+MID(D238,12,1)*MOD(2^6,11)+MID(D238,13,1)*MOD(2^5,11)+MID(D238,14,1)*MOD(2^4,11)+MID(D238,15,1)*MOD(2^3,11)+MID(D238,16,1)*MOD(2^2,11)+MID(D238,17,1)*MOD(2^1,11),11),{0;1;2;3;4;5;6;7;8;9;10},{"1";"0";"X";"9";"8";"7";"6";"5";"4";"3";"2"})=RIGHT(D238,1)),TRUE(),"身份证号码不对")</f>
        <v>#VALUE!</v>
      </c>
    </row>
    <row r="239" spans="1:9" ht="24.75" customHeight="1">
      <c r="A239" s="10">
        <v>233</v>
      </c>
      <c r="B239" s="20"/>
      <c r="C239" s="12"/>
      <c r="D239" s="13"/>
      <c r="E239" s="14"/>
      <c r="F239" s="21">
        <f>ROUND(MAX((E239-IF(E239&lt;4000,800,E239*0.2))*10%*{2,3,4}-1000*{0,2,7},0),2)</f>
        <v>0</v>
      </c>
      <c r="G239" s="21">
        <f t="shared" si="3"/>
        <v>0</v>
      </c>
      <c r="H239" s="13"/>
      <c r="I239" s="1" t="e">
        <f>IF(AND(LEN(D239)=18,AND(1900&lt;VALUE(MID(D239,7,4)),VALUE(MID(D239,7,4))&lt;2020),AND(0&lt;VALUE(MID(D239,11,2)),VALUE(MID(D239,11,2))&lt;13),AND(0&lt;VALUE(MID(D239,13,2)),VALUE(MID(D239,13,2))&lt;32),LOOKUP(MOD(MID(D239,1,1)*MOD(2^17,11)+MID(D239,2,1)*MOD(2^16,11)+MID(D239,3,1)*MOD(2^15,11)+MID(D239,4,1)*MOD(2^14,11)+MID(D239,5,1)*MOD(2^13,11)+MID(D239,6,1)*MOD(2^12,11)+MID(D239,7,1)*MOD(2^11,11)+MID(D239,8,1)*MOD(2^10,11)+MID(D239,9,1)*MOD(2^9,11)+MID(D239,10,1)*MOD(2^8,11)+MID(D239,11,1)*MOD(2^7,11)+MID(D239,12,1)*MOD(2^6,11)+MID(D239,13,1)*MOD(2^5,11)+MID(D239,14,1)*MOD(2^4,11)+MID(D239,15,1)*MOD(2^3,11)+MID(D239,16,1)*MOD(2^2,11)+MID(D239,17,1)*MOD(2^1,11),11),{0;1;2;3;4;5;6;7;8;9;10},{"1";"0";"X";"9";"8";"7";"6";"5";"4";"3";"2"})=RIGHT(D239,1)),TRUE(),"身份证号码不对")</f>
        <v>#VALUE!</v>
      </c>
    </row>
    <row r="240" spans="1:9" ht="24.75" customHeight="1">
      <c r="A240" s="10">
        <v>234</v>
      </c>
      <c r="B240" s="20"/>
      <c r="C240" s="12"/>
      <c r="D240" s="13"/>
      <c r="E240" s="14"/>
      <c r="F240" s="21">
        <f>ROUND(MAX((E240-IF(E240&lt;4000,800,E240*0.2))*10%*{2,3,4}-1000*{0,2,7},0),2)</f>
        <v>0</v>
      </c>
      <c r="G240" s="21">
        <f t="shared" si="3"/>
        <v>0</v>
      </c>
      <c r="H240" s="13"/>
      <c r="I240" s="1" t="e">
        <f>IF(AND(LEN(D240)=18,AND(1900&lt;VALUE(MID(D240,7,4)),VALUE(MID(D240,7,4))&lt;2020),AND(0&lt;VALUE(MID(D240,11,2)),VALUE(MID(D240,11,2))&lt;13),AND(0&lt;VALUE(MID(D240,13,2)),VALUE(MID(D240,13,2))&lt;32),LOOKUP(MOD(MID(D240,1,1)*MOD(2^17,11)+MID(D240,2,1)*MOD(2^16,11)+MID(D240,3,1)*MOD(2^15,11)+MID(D240,4,1)*MOD(2^14,11)+MID(D240,5,1)*MOD(2^13,11)+MID(D240,6,1)*MOD(2^12,11)+MID(D240,7,1)*MOD(2^11,11)+MID(D240,8,1)*MOD(2^10,11)+MID(D240,9,1)*MOD(2^9,11)+MID(D240,10,1)*MOD(2^8,11)+MID(D240,11,1)*MOD(2^7,11)+MID(D240,12,1)*MOD(2^6,11)+MID(D240,13,1)*MOD(2^5,11)+MID(D240,14,1)*MOD(2^4,11)+MID(D240,15,1)*MOD(2^3,11)+MID(D240,16,1)*MOD(2^2,11)+MID(D240,17,1)*MOD(2^1,11),11),{0;1;2;3;4;5;6;7;8;9;10},{"1";"0";"X";"9";"8";"7";"6";"5";"4";"3";"2"})=RIGHT(D240,1)),TRUE(),"身份证号码不对")</f>
        <v>#VALUE!</v>
      </c>
    </row>
    <row r="241" spans="1:9" ht="24.75" customHeight="1">
      <c r="A241" s="10">
        <v>235</v>
      </c>
      <c r="B241" s="20"/>
      <c r="C241" s="12"/>
      <c r="D241" s="13"/>
      <c r="E241" s="14"/>
      <c r="F241" s="21">
        <f>ROUND(MAX((E241-IF(E241&lt;4000,800,E241*0.2))*10%*{2,3,4}-1000*{0,2,7},0),2)</f>
        <v>0</v>
      </c>
      <c r="G241" s="21">
        <f t="shared" si="3"/>
        <v>0</v>
      </c>
      <c r="H241" s="13"/>
      <c r="I241" s="1" t="e">
        <f>IF(AND(LEN(D241)=18,AND(1900&lt;VALUE(MID(D241,7,4)),VALUE(MID(D241,7,4))&lt;2020),AND(0&lt;VALUE(MID(D241,11,2)),VALUE(MID(D241,11,2))&lt;13),AND(0&lt;VALUE(MID(D241,13,2)),VALUE(MID(D241,13,2))&lt;32),LOOKUP(MOD(MID(D241,1,1)*MOD(2^17,11)+MID(D241,2,1)*MOD(2^16,11)+MID(D241,3,1)*MOD(2^15,11)+MID(D241,4,1)*MOD(2^14,11)+MID(D241,5,1)*MOD(2^13,11)+MID(D241,6,1)*MOD(2^12,11)+MID(D241,7,1)*MOD(2^11,11)+MID(D241,8,1)*MOD(2^10,11)+MID(D241,9,1)*MOD(2^9,11)+MID(D241,10,1)*MOD(2^8,11)+MID(D241,11,1)*MOD(2^7,11)+MID(D241,12,1)*MOD(2^6,11)+MID(D241,13,1)*MOD(2^5,11)+MID(D241,14,1)*MOD(2^4,11)+MID(D241,15,1)*MOD(2^3,11)+MID(D241,16,1)*MOD(2^2,11)+MID(D241,17,1)*MOD(2^1,11),11),{0;1;2;3;4;5;6;7;8;9;10},{"1";"0";"X";"9";"8";"7";"6";"5";"4";"3";"2"})=RIGHT(D241,1)),TRUE(),"身份证号码不对")</f>
        <v>#VALUE!</v>
      </c>
    </row>
    <row r="242" spans="1:9" ht="24.75" customHeight="1">
      <c r="A242" s="10">
        <v>236</v>
      </c>
      <c r="B242" s="20"/>
      <c r="C242" s="12"/>
      <c r="D242" s="13"/>
      <c r="E242" s="14"/>
      <c r="F242" s="21">
        <f>ROUND(MAX((E242-IF(E242&lt;4000,800,E242*0.2))*10%*{2,3,4}-1000*{0,2,7},0),2)</f>
        <v>0</v>
      </c>
      <c r="G242" s="21">
        <f t="shared" si="3"/>
        <v>0</v>
      </c>
      <c r="H242" s="13"/>
      <c r="I242" s="1" t="e">
        <f>IF(AND(LEN(D242)=18,AND(1900&lt;VALUE(MID(D242,7,4)),VALUE(MID(D242,7,4))&lt;2020),AND(0&lt;VALUE(MID(D242,11,2)),VALUE(MID(D242,11,2))&lt;13),AND(0&lt;VALUE(MID(D242,13,2)),VALUE(MID(D242,13,2))&lt;32),LOOKUP(MOD(MID(D242,1,1)*MOD(2^17,11)+MID(D242,2,1)*MOD(2^16,11)+MID(D242,3,1)*MOD(2^15,11)+MID(D242,4,1)*MOD(2^14,11)+MID(D242,5,1)*MOD(2^13,11)+MID(D242,6,1)*MOD(2^12,11)+MID(D242,7,1)*MOD(2^11,11)+MID(D242,8,1)*MOD(2^10,11)+MID(D242,9,1)*MOD(2^9,11)+MID(D242,10,1)*MOD(2^8,11)+MID(D242,11,1)*MOD(2^7,11)+MID(D242,12,1)*MOD(2^6,11)+MID(D242,13,1)*MOD(2^5,11)+MID(D242,14,1)*MOD(2^4,11)+MID(D242,15,1)*MOD(2^3,11)+MID(D242,16,1)*MOD(2^2,11)+MID(D242,17,1)*MOD(2^1,11),11),{0;1;2;3;4;5;6;7;8;9;10},{"1";"0";"X";"9";"8";"7";"6";"5";"4";"3";"2"})=RIGHT(D242,1)),TRUE(),"身份证号码不对")</f>
        <v>#VALUE!</v>
      </c>
    </row>
    <row r="243" spans="1:9" ht="24.75" customHeight="1">
      <c r="A243" s="10">
        <v>237</v>
      </c>
      <c r="B243" s="20"/>
      <c r="C243" s="12"/>
      <c r="D243" s="13"/>
      <c r="E243" s="14"/>
      <c r="F243" s="21">
        <f>ROUND(MAX((E243-IF(E243&lt;4000,800,E243*0.2))*10%*{2,3,4}-1000*{0,2,7},0),2)</f>
        <v>0</v>
      </c>
      <c r="G243" s="21">
        <f t="shared" si="3"/>
        <v>0</v>
      </c>
      <c r="H243" s="13"/>
      <c r="I243" s="1" t="e">
        <f>IF(AND(LEN(D243)=18,AND(1900&lt;VALUE(MID(D243,7,4)),VALUE(MID(D243,7,4))&lt;2020),AND(0&lt;VALUE(MID(D243,11,2)),VALUE(MID(D243,11,2))&lt;13),AND(0&lt;VALUE(MID(D243,13,2)),VALUE(MID(D243,13,2))&lt;32),LOOKUP(MOD(MID(D243,1,1)*MOD(2^17,11)+MID(D243,2,1)*MOD(2^16,11)+MID(D243,3,1)*MOD(2^15,11)+MID(D243,4,1)*MOD(2^14,11)+MID(D243,5,1)*MOD(2^13,11)+MID(D243,6,1)*MOD(2^12,11)+MID(D243,7,1)*MOD(2^11,11)+MID(D243,8,1)*MOD(2^10,11)+MID(D243,9,1)*MOD(2^9,11)+MID(D243,10,1)*MOD(2^8,11)+MID(D243,11,1)*MOD(2^7,11)+MID(D243,12,1)*MOD(2^6,11)+MID(D243,13,1)*MOD(2^5,11)+MID(D243,14,1)*MOD(2^4,11)+MID(D243,15,1)*MOD(2^3,11)+MID(D243,16,1)*MOD(2^2,11)+MID(D243,17,1)*MOD(2^1,11),11),{0;1;2;3;4;5;6;7;8;9;10},{"1";"0";"X";"9";"8";"7";"6";"5";"4";"3";"2"})=RIGHT(D243,1)),TRUE(),"身份证号码不对")</f>
        <v>#VALUE!</v>
      </c>
    </row>
    <row r="244" spans="1:9" ht="24.75" customHeight="1">
      <c r="A244" s="10">
        <v>238</v>
      </c>
      <c r="B244" s="20"/>
      <c r="C244" s="12"/>
      <c r="D244" s="13"/>
      <c r="E244" s="14"/>
      <c r="F244" s="21">
        <f>ROUND(MAX((E244-IF(E244&lt;4000,800,E244*0.2))*10%*{2,3,4}-1000*{0,2,7},0),2)</f>
        <v>0</v>
      </c>
      <c r="G244" s="21">
        <f t="shared" si="3"/>
        <v>0</v>
      </c>
      <c r="H244" s="13"/>
      <c r="I244" s="1" t="e">
        <f>IF(AND(LEN(D244)=18,AND(1900&lt;VALUE(MID(D244,7,4)),VALUE(MID(D244,7,4))&lt;2020),AND(0&lt;VALUE(MID(D244,11,2)),VALUE(MID(D244,11,2))&lt;13),AND(0&lt;VALUE(MID(D244,13,2)),VALUE(MID(D244,13,2))&lt;32),LOOKUP(MOD(MID(D244,1,1)*MOD(2^17,11)+MID(D244,2,1)*MOD(2^16,11)+MID(D244,3,1)*MOD(2^15,11)+MID(D244,4,1)*MOD(2^14,11)+MID(D244,5,1)*MOD(2^13,11)+MID(D244,6,1)*MOD(2^12,11)+MID(D244,7,1)*MOD(2^11,11)+MID(D244,8,1)*MOD(2^10,11)+MID(D244,9,1)*MOD(2^9,11)+MID(D244,10,1)*MOD(2^8,11)+MID(D244,11,1)*MOD(2^7,11)+MID(D244,12,1)*MOD(2^6,11)+MID(D244,13,1)*MOD(2^5,11)+MID(D244,14,1)*MOD(2^4,11)+MID(D244,15,1)*MOD(2^3,11)+MID(D244,16,1)*MOD(2^2,11)+MID(D244,17,1)*MOD(2^1,11),11),{0;1;2;3;4;5;6;7;8;9;10},{"1";"0";"X";"9";"8";"7";"6";"5";"4";"3";"2"})=RIGHT(D244,1)),TRUE(),"身份证号码不对")</f>
        <v>#VALUE!</v>
      </c>
    </row>
    <row r="245" spans="1:9" ht="24.75" customHeight="1">
      <c r="A245" s="10">
        <v>239</v>
      </c>
      <c r="B245" s="20"/>
      <c r="C245" s="12"/>
      <c r="D245" s="13"/>
      <c r="E245" s="14"/>
      <c r="F245" s="21">
        <f>ROUND(MAX((E245-IF(E245&lt;4000,800,E245*0.2))*10%*{2,3,4}-1000*{0,2,7},0),2)</f>
        <v>0</v>
      </c>
      <c r="G245" s="21">
        <f t="shared" si="3"/>
        <v>0</v>
      </c>
      <c r="H245" s="13"/>
      <c r="I245" s="1" t="e">
        <f>IF(AND(LEN(D245)=18,AND(1900&lt;VALUE(MID(D245,7,4)),VALUE(MID(D245,7,4))&lt;2020),AND(0&lt;VALUE(MID(D245,11,2)),VALUE(MID(D245,11,2))&lt;13),AND(0&lt;VALUE(MID(D245,13,2)),VALUE(MID(D245,13,2))&lt;32),LOOKUP(MOD(MID(D245,1,1)*MOD(2^17,11)+MID(D245,2,1)*MOD(2^16,11)+MID(D245,3,1)*MOD(2^15,11)+MID(D245,4,1)*MOD(2^14,11)+MID(D245,5,1)*MOD(2^13,11)+MID(D245,6,1)*MOD(2^12,11)+MID(D245,7,1)*MOD(2^11,11)+MID(D245,8,1)*MOD(2^10,11)+MID(D245,9,1)*MOD(2^9,11)+MID(D245,10,1)*MOD(2^8,11)+MID(D245,11,1)*MOD(2^7,11)+MID(D245,12,1)*MOD(2^6,11)+MID(D245,13,1)*MOD(2^5,11)+MID(D245,14,1)*MOD(2^4,11)+MID(D245,15,1)*MOD(2^3,11)+MID(D245,16,1)*MOD(2^2,11)+MID(D245,17,1)*MOD(2^1,11),11),{0;1;2;3;4;5;6;7;8;9;10},{"1";"0";"X";"9";"8";"7";"6";"5";"4";"3";"2"})=RIGHT(D245,1)),TRUE(),"身份证号码不对")</f>
        <v>#VALUE!</v>
      </c>
    </row>
    <row r="246" spans="1:9" ht="24.75" customHeight="1">
      <c r="A246" s="10">
        <v>240</v>
      </c>
      <c r="B246" s="20"/>
      <c r="C246" s="12"/>
      <c r="D246" s="13"/>
      <c r="E246" s="14"/>
      <c r="F246" s="21">
        <f>ROUND(MAX((E246-IF(E246&lt;4000,800,E246*0.2))*10%*{2,3,4}-1000*{0,2,7},0),2)</f>
        <v>0</v>
      </c>
      <c r="G246" s="21">
        <f t="shared" si="3"/>
        <v>0</v>
      </c>
      <c r="H246" s="13"/>
      <c r="I246" s="1" t="e">
        <f>IF(AND(LEN(D246)=18,AND(1900&lt;VALUE(MID(D246,7,4)),VALUE(MID(D246,7,4))&lt;2020),AND(0&lt;VALUE(MID(D246,11,2)),VALUE(MID(D246,11,2))&lt;13),AND(0&lt;VALUE(MID(D246,13,2)),VALUE(MID(D246,13,2))&lt;32),LOOKUP(MOD(MID(D246,1,1)*MOD(2^17,11)+MID(D246,2,1)*MOD(2^16,11)+MID(D246,3,1)*MOD(2^15,11)+MID(D246,4,1)*MOD(2^14,11)+MID(D246,5,1)*MOD(2^13,11)+MID(D246,6,1)*MOD(2^12,11)+MID(D246,7,1)*MOD(2^11,11)+MID(D246,8,1)*MOD(2^10,11)+MID(D246,9,1)*MOD(2^9,11)+MID(D246,10,1)*MOD(2^8,11)+MID(D246,11,1)*MOD(2^7,11)+MID(D246,12,1)*MOD(2^6,11)+MID(D246,13,1)*MOD(2^5,11)+MID(D246,14,1)*MOD(2^4,11)+MID(D246,15,1)*MOD(2^3,11)+MID(D246,16,1)*MOD(2^2,11)+MID(D246,17,1)*MOD(2^1,11),11),{0;1;2;3;4;5;6;7;8;9;10},{"1";"0";"X";"9";"8";"7";"6";"5";"4";"3";"2"})=RIGHT(D246,1)),TRUE(),"身份证号码不对")</f>
        <v>#VALUE!</v>
      </c>
    </row>
    <row r="247" spans="1:9" ht="24.75" customHeight="1">
      <c r="A247" s="10">
        <v>241</v>
      </c>
      <c r="B247" s="20"/>
      <c r="C247" s="12"/>
      <c r="D247" s="13"/>
      <c r="E247" s="14"/>
      <c r="F247" s="21">
        <f>ROUND(MAX((E247-IF(E247&lt;4000,800,E247*0.2))*10%*{2,3,4}-1000*{0,2,7},0),2)</f>
        <v>0</v>
      </c>
      <c r="G247" s="21">
        <f t="shared" si="3"/>
        <v>0</v>
      </c>
      <c r="H247" s="13"/>
      <c r="I247" s="1" t="e">
        <f>IF(AND(LEN(D247)=18,AND(1900&lt;VALUE(MID(D247,7,4)),VALUE(MID(D247,7,4))&lt;2020),AND(0&lt;VALUE(MID(D247,11,2)),VALUE(MID(D247,11,2))&lt;13),AND(0&lt;VALUE(MID(D247,13,2)),VALUE(MID(D247,13,2))&lt;32),LOOKUP(MOD(MID(D247,1,1)*MOD(2^17,11)+MID(D247,2,1)*MOD(2^16,11)+MID(D247,3,1)*MOD(2^15,11)+MID(D247,4,1)*MOD(2^14,11)+MID(D247,5,1)*MOD(2^13,11)+MID(D247,6,1)*MOD(2^12,11)+MID(D247,7,1)*MOD(2^11,11)+MID(D247,8,1)*MOD(2^10,11)+MID(D247,9,1)*MOD(2^9,11)+MID(D247,10,1)*MOD(2^8,11)+MID(D247,11,1)*MOD(2^7,11)+MID(D247,12,1)*MOD(2^6,11)+MID(D247,13,1)*MOD(2^5,11)+MID(D247,14,1)*MOD(2^4,11)+MID(D247,15,1)*MOD(2^3,11)+MID(D247,16,1)*MOD(2^2,11)+MID(D247,17,1)*MOD(2^1,11),11),{0;1;2;3;4;5;6;7;8;9;10},{"1";"0";"X";"9";"8";"7";"6";"5";"4";"3";"2"})=RIGHT(D247,1)),TRUE(),"身份证号码不对")</f>
        <v>#VALUE!</v>
      </c>
    </row>
    <row r="248" spans="1:9" ht="24.75" customHeight="1">
      <c r="A248" s="10">
        <v>242</v>
      </c>
      <c r="B248" s="20"/>
      <c r="C248" s="12"/>
      <c r="D248" s="13"/>
      <c r="E248" s="14"/>
      <c r="F248" s="21">
        <f>ROUND(MAX((E248-IF(E248&lt;4000,800,E248*0.2))*10%*{2,3,4}-1000*{0,2,7},0),2)</f>
        <v>0</v>
      </c>
      <c r="G248" s="21">
        <f t="shared" si="3"/>
        <v>0</v>
      </c>
      <c r="H248" s="13"/>
      <c r="I248" s="1" t="e">
        <f>IF(AND(LEN(D248)=18,AND(1900&lt;VALUE(MID(D248,7,4)),VALUE(MID(D248,7,4))&lt;2020),AND(0&lt;VALUE(MID(D248,11,2)),VALUE(MID(D248,11,2))&lt;13),AND(0&lt;VALUE(MID(D248,13,2)),VALUE(MID(D248,13,2))&lt;32),LOOKUP(MOD(MID(D248,1,1)*MOD(2^17,11)+MID(D248,2,1)*MOD(2^16,11)+MID(D248,3,1)*MOD(2^15,11)+MID(D248,4,1)*MOD(2^14,11)+MID(D248,5,1)*MOD(2^13,11)+MID(D248,6,1)*MOD(2^12,11)+MID(D248,7,1)*MOD(2^11,11)+MID(D248,8,1)*MOD(2^10,11)+MID(D248,9,1)*MOD(2^9,11)+MID(D248,10,1)*MOD(2^8,11)+MID(D248,11,1)*MOD(2^7,11)+MID(D248,12,1)*MOD(2^6,11)+MID(D248,13,1)*MOD(2^5,11)+MID(D248,14,1)*MOD(2^4,11)+MID(D248,15,1)*MOD(2^3,11)+MID(D248,16,1)*MOD(2^2,11)+MID(D248,17,1)*MOD(2^1,11),11),{0;1;2;3;4;5;6;7;8;9;10},{"1";"0";"X";"9";"8";"7";"6";"5";"4";"3";"2"})=RIGHT(D248,1)),TRUE(),"身份证号码不对")</f>
        <v>#VALUE!</v>
      </c>
    </row>
    <row r="249" spans="1:9" ht="24.75" customHeight="1">
      <c r="A249" s="10">
        <v>243</v>
      </c>
      <c r="B249" s="20"/>
      <c r="C249" s="12"/>
      <c r="D249" s="13"/>
      <c r="E249" s="14"/>
      <c r="F249" s="21">
        <f>ROUND(MAX((E249-IF(E249&lt;4000,800,E249*0.2))*10%*{2,3,4}-1000*{0,2,7},0),2)</f>
        <v>0</v>
      </c>
      <c r="G249" s="21">
        <f t="shared" si="3"/>
        <v>0</v>
      </c>
      <c r="H249" s="13"/>
      <c r="I249" s="1" t="e">
        <f>IF(AND(LEN(D249)=18,AND(1900&lt;VALUE(MID(D249,7,4)),VALUE(MID(D249,7,4))&lt;2020),AND(0&lt;VALUE(MID(D249,11,2)),VALUE(MID(D249,11,2))&lt;13),AND(0&lt;VALUE(MID(D249,13,2)),VALUE(MID(D249,13,2))&lt;32),LOOKUP(MOD(MID(D249,1,1)*MOD(2^17,11)+MID(D249,2,1)*MOD(2^16,11)+MID(D249,3,1)*MOD(2^15,11)+MID(D249,4,1)*MOD(2^14,11)+MID(D249,5,1)*MOD(2^13,11)+MID(D249,6,1)*MOD(2^12,11)+MID(D249,7,1)*MOD(2^11,11)+MID(D249,8,1)*MOD(2^10,11)+MID(D249,9,1)*MOD(2^9,11)+MID(D249,10,1)*MOD(2^8,11)+MID(D249,11,1)*MOD(2^7,11)+MID(D249,12,1)*MOD(2^6,11)+MID(D249,13,1)*MOD(2^5,11)+MID(D249,14,1)*MOD(2^4,11)+MID(D249,15,1)*MOD(2^3,11)+MID(D249,16,1)*MOD(2^2,11)+MID(D249,17,1)*MOD(2^1,11),11),{0;1;2;3;4;5;6;7;8;9;10},{"1";"0";"X";"9";"8";"7";"6";"5";"4";"3";"2"})=RIGHT(D249,1)),TRUE(),"身份证号码不对")</f>
        <v>#VALUE!</v>
      </c>
    </row>
    <row r="250" spans="1:9" ht="24.75" customHeight="1">
      <c r="A250" s="10">
        <v>244</v>
      </c>
      <c r="B250" s="20"/>
      <c r="C250" s="12"/>
      <c r="D250" s="13"/>
      <c r="E250" s="14"/>
      <c r="F250" s="21">
        <f>ROUND(MAX((E250-IF(E250&lt;4000,800,E250*0.2))*10%*{2,3,4}-1000*{0,2,7},0),2)</f>
        <v>0</v>
      </c>
      <c r="G250" s="21">
        <f t="shared" si="3"/>
        <v>0</v>
      </c>
      <c r="H250" s="13"/>
      <c r="I250" s="1" t="e">
        <f>IF(AND(LEN(D250)=18,AND(1900&lt;VALUE(MID(D250,7,4)),VALUE(MID(D250,7,4))&lt;2020),AND(0&lt;VALUE(MID(D250,11,2)),VALUE(MID(D250,11,2))&lt;13),AND(0&lt;VALUE(MID(D250,13,2)),VALUE(MID(D250,13,2))&lt;32),LOOKUP(MOD(MID(D250,1,1)*MOD(2^17,11)+MID(D250,2,1)*MOD(2^16,11)+MID(D250,3,1)*MOD(2^15,11)+MID(D250,4,1)*MOD(2^14,11)+MID(D250,5,1)*MOD(2^13,11)+MID(D250,6,1)*MOD(2^12,11)+MID(D250,7,1)*MOD(2^11,11)+MID(D250,8,1)*MOD(2^10,11)+MID(D250,9,1)*MOD(2^9,11)+MID(D250,10,1)*MOD(2^8,11)+MID(D250,11,1)*MOD(2^7,11)+MID(D250,12,1)*MOD(2^6,11)+MID(D250,13,1)*MOD(2^5,11)+MID(D250,14,1)*MOD(2^4,11)+MID(D250,15,1)*MOD(2^3,11)+MID(D250,16,1)*MOD(2^2,11)+MID(D250,17,1)*MOD(2^1,11),11),{0;1;2;3;4;5;6;7;8;9;10},{"1";"0";"X";"9";"8";"7";"6";"5";"4";"3";"2"})=RIGHT(D250,1)),TRUE(),"身份证号码不对")</f>
        <v>#VALUE!</v>
      </c>
    </row>
    <row r="251" spans="1:9" ht="24.75" customHeight="1">
      <c r="A251" s="10">
        <v>245</v>
      </c>
      <c r="B251" s="20"/>
      <c r="C251" s="12"/>
      <c r="D251" s="13"/>
      <c r="E251" s="14"/>
      <c r="F251" s="21">
        <f>ROUND(MAX((E251-IF(E251&lt;4000,800,E251*0.2))*10%*{2,3,4}-1000*{0,2,7},0),2)</f>
        <v>0</v>
      </c>
      <c r="G251" s="21">
        <f t="shared" si="3"/>
        <v>0</v>
      </c>
      <c r="H251" s="13"/>
      <c r="I251" s="1" t="e">
        <f>IF(AND(LEN(D251)=18,AND(1900&lt;VALUE(MID(D251,7,4)),VALUE(MID(D251,7,4))&lt;2020),AND(0&lt;VALUE(MID(D251,11,2)),VALUE(MID(D251,11,2))&lt;13),AND(0&lt;VALUE(MID(D251,13,2)),VALUE(MID(D251,13,2))&lt;32),LOOKUP(MOD(MID(D251,1,1)*MOD(2^17,11)+MID(D251,2,1)*MOD(2^16,11)+MID(D251,3,1)*MOD(2^15,11)+MID(D251,4,1)*MOD(2^14,11)+MID(D251,5,1)*MOD(2^13,11)+MID(D251,6,1)*MOD(2^12,11)+MID(D251,7,1)*MOD(2^11,11)+MID(D251,8,1)*MOD(2^10,11)+MID(D251,9,1)*MOD(2^9,11)+MID(D251,10,1)*MOD(2^8,11)+MID(D251,11,1)*MOD(2^7,11)+MID(D251,12,1)*MOD(2^6,11)+MID(D251,13,1)*MOD(2^5,11)+MID(D251,14,1)*MOD(2^4,11)+MID(D251,15,1)*MOD(2^3,11)+MID(D251,16,1)*MOD(2^2,11)+MID(D251,17,1)*MOD(2^1,11),11),{0;1;2;3;4;5;6;7;8;9;10},{"1";"0";"X";"9";"8";"7";"6";"5";"4";"3";"2"})=RIGHT(D251,1)),TRUE(),"身份证号码不对")</f>
        <v>#VALUE!</v>
      </c>
    </row>
    <row r="252" spans="1:9" ht="24.75" customHeight="1">
      <c r="A252" s="10">
        <v>246</v>
      </c>
      <c r="B252" s="20"/>
      <c r="C252" s="12"/>
      <c r="D252" s="13"/>
      <c r="E252" s="14"/>
      <c r="F252" s="21">
        <f>ROUND(MAX((E252-IF(E252&lt;4000,800,E252*0.2))*10%*{2,3,4}-1000*{0,2,7},0),2)</f>
        <v>0</v>
      </c>
      <c r="G252" s="21">
        <f t="shared" si="3"/>
        <v>0</v>
      </c>
      <c r="H252" s="13"/>
      <c r="I252" s="1" t="e">
        <f>IF(AND(LEN(D252)=18,AND(1900&lt;VALUE(MID(D252,7,4)),VALUE(MID(D252,7,4))&lt;2020),AND(0&lt;VALUE(MID(D252,11,2)),VALUE(MID(D252,11,2))&lt;13),AND(0&lt;VALUE(MID(D252,13,2)),VALUE(MID(D252,13,2))&lt;32),LOOKUP(MOD(MID(D252,1,1)*MOD(2^17,11)+MID(D252,2,1)*MOD(2^16,11)+MID(D252,3,1)*MOD(2^15,11)+MID(D252,4,1)*MOD(2^14,11)+MID(D252,5,1)*MOD(2^13,11)+MID(D252,6,1)*MOD(2^12,11)+MID(D252,7,1)*MOD(2^11,11)+MID(D252,8,1)*MOD(2^10,11)+MID(D252,9,1)*MOD(2^9,11)+MID(D252,10,1)*MOD(2^8,11)+MID(D252,11,1)*MOD(2^7,11)+MID(D252,12,1)*MOD(2^6,11)+MID(D252,13,1)*MOD(2^5,11)+MID(D252,14,1)*MOD(2^4,11)+MID(D252,15,1)*MOD(2^3,11)+MID(D252,16,1)*MOD(2^2,11)+MID(D252,17,1)*MOD(2^1,11),11),{0;1;2;3;4;5;6;7;8;9;10},{"1";"0";"X";"9";"8";"7";"6";"5";"4";"3";"2"})=RIGHT(D252,1)),TRUE(),"身份证号码不对")</f>
        <v>#VALUE!</v>
      </c>
    </row>
    <row r="253" spans="1:9" ht="24.75" customHeight="1">
      <c r="A253" s="10">
        <v>247</v>
      </c>
      <c r="B253" s="20"/>
      <c r="C253" s="12"/>
      <c r="D253" s="13"/>
      <c r="E253" s="14"/>
      <c r="F253" s="21">
        <f>ROUND(MAX((E253-IF(E253&lt;4000,800,E253*0.2))*10%*{2,3,4}-1000*{0,2,7},0),2)</f>
        <v>0</v>
      </c>
      <c r="G253" s="21">
        <f t="shared" si="3"/>
        <v>0</v>
      </c>
      <c r="H253" s="13"/>
      <c r="I253" s="1" t="e">
        <f>IF(AND(LEN(D253)=18,AND(1900&lt;VALUE(MID(D253,7,4)),VALUE(MID(D253,7,4))&lt;2020),AND(0&lt;VALUE(MID(D253,11,2)),VALUE(MID(D253,11,2))&lt;13),AND(0&lt;VALUE(MID(D253,13,2)),VALUE(MID(D253,13,2))&lt;32),LOOKUP(MOD(MID(D253,1,1)*MOD(2^17,11)+MID(D253,2,1)*MOD(2^16,11)+MID(D253,3,1)*MOD(2^15,11)+MID(D253,4,1)*MOD(2^14,11)+MID(D253,5,1)*MOD(2^13,11)+MID(D253,6,1)*MOD(2^12,11)+MID(D253,7,1)*MOD(2^11,11)+MID(D253,8,1)*MOD(2^10,11)+MID(D253,9,1)*MOD(2^9,11)+MID(D253,10,1)*MOD(2^8,11)+MID(D253,11,1)*MOD(2^7,11)+MID(D253,12,1)*MOD(2^6,11)+MID(D253,13,1)*MOD(2^5,11)+MID(D253,14,1)*MOD(2^4,11)+MID(D253,15,1)*MOD(2^3,11)+MID(D253,16,1)*MOD(2^2,11)+MID(D253,17,1)*MOD(2^1,11),11),{0;1;2;3;4;5;6;7;8;9;10},{"1";"0";"X";"9";"8";"7";"6";"5";"4";"3";"2"})=RIGHT(D253,1)),TRUE(),"身份证号码不对")</f>
        <v>#VALUE!</v>
      </c>
    </row>
    <row r="254" spans="1:9" ht="24.75" customHeight="1">
      <c r="A254" s="10">
        <v>248</v>
      </c>
      <c r="B254" s="20"/>
      <c r="C254" s="12"/>
      <c r="D254" s="13"/>
      <c r="E254" s="14"/>
      <c r="F254" s="21">
        <f>ROUND(MAX((E254-IF(E254&lt;4000,800,E254*0.2))*10%*{2,3,4}-1000*{0,2,7},0),2)</f>
        <v>0</v>
      </c>
      <c r="G254" s="21">
        <f t="shared" si="3"/>
        <v>0</v>
      </c>
      <c r="H254" s="13"/>
      <c r="I254" s="1" t="e">
        <f>IF(AND(LEN(D254)=18,AND(1900&lt;VALUE(MID(D254,7,4)),VALUE(MID(D254,7,4))&lt;2020),AND(0&lt;VALUE(MID(D254,11,2)),VALUE(MID(D254,11,2))&lt;13),AND(0&lt;VALUE(MID(D254,13,2)),VALUE(MID(D254,13,2))&lt;32),LOOKUP(MOD(MID(D254,1,1)*MOD(2^17,11)+MID(D254,2,1)*MOD(2^16,11)+MID(D254,3,1)*MOD(2^15,11)+MID(D254,4,1)*MOD(2^14,11)+MID(D254,5,1)*MOD(2^13,11)+MID(D254,6,1)*MOD(2^12,11)+MID(D254,7,1)*MOD(2^11,11)+MID(D254,8,1)*MOD(2^10,11)+MID(D254,9,1)*MOD(2^9,11)+MID(D254,10,1)*MOD(2^8,11)+MID(D254,11,1)*MOD(2^7,11)+MID(D254,12,1)*MOD(2^6,11)+MID(D254,13,1)*MOD(2^5,11)+MID(D254,14,1)*MOD(2^4,11)+MID(D254,15,1)*MOD(2^3,11)+MID(D254,16,1)*MOD(2^2,11)+MID(D254,17,1)*MOD(2^1,11),11),{0;1;2;3;4;5;6;7;8;9;10},{"1";"0";"X";"9";"8";"7";"6";"5";"4";"3";"2"})=RIGHT(D254,1)),TRUE(),"身份证号码不对")</f>
        <v>#VALUE!</v>
      </c>
    </row>
    <row r="255" spans="1:9" ht="24.75" customHeight="1">
      <c r="A255" s="10">
        <v>249</v>
      </c>
      <c r="B255" s="20"/>
      <c r="C255" s="12"/>
      <c r="D255" s="13"/>
      <c r="E255" s="14"/>
      <c r="F255" s="21">
        <f>ROUND(MAX((E255-IF(E255&lt;4000,800,E255*0.2))*10%*{2,3,4}-1000*{0,2,7},0),2)</f>
        <v>0</v>
      </c>
      <c r="G255" s="21">
        <f t="shared" si="3"/>
        <v>0</v>
      </c>
      <c r="H255" s="13"/>
      <c r="I255" s="1" t="e">
        <f>IF(AND(LEN(D255)=18,AND(1900&lt;VALUE(MID(D255,7,4)),VALUE(MID(D255,7,4))&lt;2020),AND(0&lt;VALUE(MID(D255,11,2)),VALUE(MID(D255,11,2))&lt;13),AND(0&lt;VALUE(MID(D255,13,2)),VALUE(MID(D255,13,2))&lt;32),LOOKUP(MOD(MID(D255,1,1)*MOD(2^17,11)+MID(D255,2,1)*MOD(2^16,11)+MID(D255,3,1)*MOD(2^15,11)+MID(D255,4,1)*MOD(2^14,11)+MID(D255,5,1)*MOD(2^13,11)+MID(D255,6,1)*MOD(2^12,11)+MID(D255,7,1)*MOD(2^11,11)+MID(D255,8,1)*MOD(2^10,11)+MID(D255,9,1)*MOD(2^9,11)+MID(D255,10,1)*MOD(2^8,11)+MID(D255,11,1)*MOD(2^7,11)+MID(D255,12,1)*MOD(2^6,11)+MID(D255,13,1)*MOD(2^5,11)+MID(D255,14,1)*MOD(2^4,11)+MID(D255,15,1)*MOD(2^3,11)+MID(D255,16,1)*MOD(2^2,11)+MID(D255,17,1)*MOD(2^1,11),11),{0;1;2;3;4;5;6;7;8;9;10},{"1";"0";"X";"9";"8";"7";"6";"5";"4";"3";"2"})=RIGHT(D255,1)),TRUE(),"身份证号码不对")</f>
        <v>#VALUE!</v>
      </c>
    </row>
    <row r="256" spans="1:9" ht="24.75" customHeight="1">
      <c r="A256" s="10">
        <v>250</v>
      </c>
      <c r="B256" s="20"/>
      <c r="C256" s="12"/>
      <c r="D256" s="13"/>
      <c r="E256" s="14"/>
      <c r="F256" s="21">
        <f>ROUND(MAX((E256-IF(E256&lt;4000,800,E256*0.2))*10%*{2,3,4}-1000*{0,2,7},0),2)</f>
        <v>0</v>
      </c>
      <c r="G256" s="21">
        <f t="shared" si="3"/>
        <v>0</v>
      </c>
      <c r="H256" s="13"/>
      <c r="I256" s="1" t="e">
        <f>IF(AND(LEN(D256)=18,AND(1900&lt;VALUE(MID(D256,7,4)),VALUE(MID(D256,7,4))&lt;2020),AND(0&lt;VALUE(MID(D256,11,2)),VALUE(MID(D256,11,2))&lt;13),AND(0&lt;VALUE(MID(D256,13,2)),VALUE(MID(D256,13,2))&lt;32),LOOKUP(MOD(MID(D256,1,1)*MOD(2^17,11)+MID(D256,2,1)*MOD(2^16,11)+MID(D256,3,1)*MOD(2^15,11)+MID(D256,4,1)*MOD(2^14,11)+MID(D256,5,1)*MOD(2^13,11)+MID(D256,6,1)*MOD(2^12,11)+MID(D256,7,1)*MOD(2^11,11)+MID(D256,8,1)*MOD(2^10,11)+MID(D256,9,1)*MOD(2^9,11)+MID(D256,10,1)*MOD(2^8,11)+MID(D256,11,1)*MOD(2^7,11)+MID(D256,12,1)*MOD(2^6,11)+MID(D256,13,1)*MOD(2^5,11)+MID(D256,14,1)*MOD(2^4,11)+MID(D256,15,1)*MOD(2^3,11)+MID(D256,16,1)*MOD(2^2,11)+MID(D256,17,1)*MOD(2^1,11),11),{0;1;2;3;4;5;6;7;8;9;10},{"1";"0";"X";"9";"8";"7";"6";"5";"4";"3";"2"})=RIGHT(D256,1)),TRUE(),"身份证号码不对")</f>
        <v>#VALUE!</v>
      </c>
    </row>
    <row r="257" spans="1:9" ht="24.75" customHeight="1">
      <c r="A257" s="10">
        <v>251</v>
      </c>
      <c r="B257" s="20"/>
      <c r="C257" s="12"/>
      <c r="D257" s="13"/>
      <c r="E257" s="14"/>
      <c r="F257" s="21">
        <f>ROUND(MAX((E257-IF(E257&lt;4000,800,E257*0.2))*10%*{2,3,4}-1000*{0,2,7},0),2)</f>
        <v>0</v>
      </c>
      <c r="G257" s="21">
        <f t="shared" si="3"/>
        <v>0</v>
      </c>
      <c r="H257" s="13"/>
      <c r="I257" s="1" t="e">
        <f>IF(AND(LEN(D257)=18,AND(1900&lt;VALUE(MID(D257,7,4)),VALUE(MID(D257,7,4))&lt;2020),AND(0&lt;VALUE(MID(D257,11,2)),VALUE(MID(D257,11,2))&lt;13),AND(0&lt;VALUE(MID(D257,13,2)),VALUE(MID(D257,13,2))&lt;32),LOOKUP(MOD(MID(D257,1,1)*MOD(2^17,11)+MID(D257,2,1)*MOD(2^16,11)+MID(D257,3,1)*MOD(2^15,11)+MID(D257,4,1)*MOD(2^14,11)+MID(D257,5,1)*MOD(2^13,11)+MID(D257,6,1)*MOD(2^12,11)+MID(D257,7,1)*MOD(2^11,11)+MID(D257,8,1)*MOD(2^10,11)+MID(D257,9,1)*MOD(2^9,11)+MID(D257,10,1)*MOD(2^8,11)+MID(D257,11,1)*MOD(2^7,11)+MID(D257,12,1)*MOD(2^6,11)+MID(D257,13,1)*MOD(2^5,11)+MID(D257,14,1)*MOD(2^4,11)+MID(D257,15,1)*MOD(2^3,11)+MID(D257,16,1)*MOD(2^2,11)+MID(D257,17,1)*MOD(2^1,11),11),{0;1;2;3;4;5;6;7;8;9;10},{"1";"0";"X";"9";"8";"7";"6";"5";"4";"3";"2"})=RIGHT(D257,1)),TRUE(),"身份证号码不对")</f>
        <v>#VALUE!</v>
      </c>
    </row>
    <row r="258" spans="1:9" ht="24.75" customHeight="1">
      <c r="A258" s="10">
        <v>252</v>
      </c>
      <c r="B258" s="20"/>
      <c r="C258" s="12"/>
      <c r="D258" s="13"/>
      <c r="E258" s="14"/>
      <c r="F258" s="21">
        <f>ROUND(MAX((E258-IF(E258&lt;4000,800,E258*0.2))*10%*{2,3,4}-1000*{0,2,7},0),2)</f>
        <v>0</v>
      </c>
      <c r="G258" s="21">
        <f t="shared" si="3"/>
        <v>0</v>
      </c>
      <c r="H258" s="13"/>
      <c r="I258" s="1" t="e">
        <f>IF(AND(LEN(D258)=18,AND(1900&lt;VALUE(MID(D258,7,4)),VALUE(MID(D258,7,4))&lt;2020),AND(0&lt;VALUE(MID(D258,11,2)),VALUE(MID(D258,11,2))&lt;13),AND(0&lt;VALUE(MID(D258,13,2)),VALUE(MID(D258,13,2))&lt;32),LOOKUP(MOD(MID(D258,1,1)*MOD(2^17,11)+MID(D258,2,1)*MOD(2^16,11)+MID(D258,3,1)*MOD(2^15,11)+MID(D258,4,1)*MOD(2^14,11)+MID(D258,5,1)*MOD(2^13,11)+MID(D258,6,1)*MOD(2^12,11)+MID(D258,7,1)*MOD(2^11,11)+MID(D258,8,1)*MOD(2^10,11)+MID(D258,9,1)*MOD(2^9,11)+MID(D258,10,1)*MOD(2^8,11)+MID(D258,11,1)*MOD(2^7,11)+MID(D258,12,1)*MOD(2^6,11)+MID(D258,13,1)*MOD(2^5,11)+MID(D258,14,1)*MOD(2^4,11)+MID(D258,15,1)*MOD(2^3,11)+MID(D258,16,1)*MOD(2^2,11)+MID(D258,17,1)*MOD(2^1,11),11),{0;1;2;3;4;5;6;7;8;9;10},{"1";"0";"X";"9";"8";"7";"6";"5";"4";"3";"2"})=RIGHT(D258,1)),TRUE(),"身份证号码不对")</f>
        <v>#VALUE!</v>
      </c>
    </row>
    <row r="259" spans="1:9" ht="24.75" customHeight="1">
      <c r="A259" s="10">
        <v>253</v>
      </c>
      <c r="B259" s="20"/>
      <c r="C259" s="12"/>
      <c r="D259" s="13"/>
      <c r="E259" s="14"/>
      <c r="F259" s="21">
        <f>ROUND(MAX((E259-IF(E259&lt;4000,800,E259*0.2))*10%*{2,3,4}-1000*{0,2,7},0),2)</f>
        <v>0</v>
      </c>
      <c r="G259" s="21">
        <f t="shared" si="3"/>
        <v>0</v>
      </c>
      <c r="H259" s="13"/>
      <c r="I259" s="1" t="e">
        <f>IF(AND(LEN(D259)=18,AND(1900&lt;VALUE(MID(D259,7,4)),VALUE(MID(D259,7,4))&lt;2020),AND(0&lt;VALUE(MID(D259,11,2)),VALUE(MID(D259,11,2))&lt;13),AND(0&lt;VALUE(MID(D259,13,2)),VALUE(MID(D259,13,2))&lt;32),LOOKUP(MOD(MID(D259,1,1)*MOD(2^17,11)+MID(D259,2,1)*MOD(2^16,11)+MID(D259,3,1)*MOD(2^15,11)+MID(D259,4,1)*MOD(2^14,11)+MID(D259,5,1)*MOD(2^13,11)+MID(D259,6,1)*MOD(2^12,11)+MID(D259,7,1)*MOD(2^11,11)+MID(D259,8,1)*MOD(2^10,11)+MID(D259,9,1)*MOD(2^9,11)+MID(D259,10,1)*MOD(2^8,11)+MID(D259,11,1)*MOD(2^7,11)+MID(D259,12,1)*MOD(2^6,11)+MID(D259,13,1)*MOD(2^5,11)+MID(D259,14,1)*MOD(2^4,11)+MID(D259,15,1)*MOD(2^3,11)+MID(D259,16,1)*MOD(2^2,11)+MID(D259,17,1)*MOD(2^1,11),11),{0;1;2;3;4;5;6;7;8;9;10},{"1";"0";"X";"9";"8";"7";"6";"5";"4";"3";"2"})=RIGHT(D259,1)),TRUE(),"身份证号码不对")</f>
        <v>#VALUE!</v>
      </c>
    </row>
    <row r="260" spans="1:9" ht="24.75" customHeight="1">
      <c r="A260" s="10">
        <v>254</v>
      </c>
      <c r="B260" s="20"/>
      <c r="C260" s="12"/>
      <c r="D260" s="13"/>
      <c r="E260" s="14"/>
      <c r="F260" s="21">
        <f>ROUND(MAX((E260-IF(E260&lt;4000,800,E260*0.2))*10%*{2,3,4}-1000*{0,2,7},0),2)</f>
        <v>0</v>
      </c>
      <c r="G260" s="21">
        <f t="shared" si="3"/>
        <v>0</v>
      </c>
      <c r="H260" s="13"/>
      <c r="I260" s="1" t="e">
        <f>IF(AND(LEN(D260)=18,AND(1900&lt;VALUE(MID(D260,7,4)),VALUE(MID(D260,7,4))&lt;2020),AND(0&lt;VALUE(MID(D260,11,2)),VALUE(MID(D260,11,2))&lt;13),AND(0&lt;VALUE(MID(D260,13,2)),VALUE(MID(D260,13,2))&lt;32),LOOKUP(MOD(MID(D260,1,1)*MOD(2^17,11)+MID(D260,2,1)*MOD(2^16,11)+MID(D260,3,1)*MOD(2^15,11)+MID(D260,4,1)*MOD(2^14,11)+MID(D260,5,1)*MOD(2^13,11)+MID(D260,6,1)*MOD(2^12,11)+MID(D260,7,1)*MOD(2^11,11)+MID(D260,8,1)*MOD(2^10,11)+MID(D260,9,1)*MOD(2^9,11)+MID(D260,10,1)*MOD(2^8,11)+MID(D260,11,1)*MOD(2^7,11)+MID(D260,12,1)*MOD(2^6,11)+MID(D260,13,1)*MOD(2^5,11)+MID(D260,14,1)*MOD(2^4,11)+MID(D260,15,1)*MOD(2^3,11)+MID(D260,16,1)*MOD(2^2,11)+MID(D260,17,1)*MOD(2^1,11),11),{0;1;2;3;4;5;6;7;8;9;10},{"1";"0";"X";"9";"8";"7";"6";"5";"4";"3";"2"})=RIGHT(D260,1)),TRUE(),"身份证号码不对")</f>
        <v>#VALUE!</v>
      </c>
    </row>
    <row r="261" spans="1:9" ht="24.75" customHeight="1">
      <c r="A261" s="10">
        <v>255</v>
      </c>
      <c r="B261" s="20"/>
      <c r="C261" s="12"/>
      <c r="D261" s="13"/>
      <c r="E261" s="14"/>
      <c r="F261" s="21">
        <f>ROUND(MAX((E261-IF(E261&lt;4000,800,E261*0.2))*10%*{2,3,4}-1000*{0,2,7},0),2)</f>
        <v>0</v>
      </c>
      <c r="G261" s="21">
        <f t="shared" si="3"/>
        <v>0</v>
      </c>
      <c r="H261" s="13"/>
      <c r="I261" s="1" t="e">
        <f>IF(AND(LEN(D261)=18,AND(1900&lt;VALUE(MID(D261,7,4)),VALUE(MID(D261,7,4))&lt;2020),AND(0&lt;VALUE(MID(D261,11,2)),VALUE(MID(D261,11,2))&lt;13),AND(0&lt;VALUE(MID(D261,13,2)),VALUE(MID(D261,13,2))&lt;32),LOOKUP(MOD(MID(D261,1,1)*MOD(2^17,11)+MID(D261,2,1)*MOD(2^16,11)+MID(D261,3,1)*MOD(2^15,11)+MID(D261,4,1)*MOD(2^14,11)+MID(D261,5,1)*MOD(2^13,11)+MID(D261,6,1)*MOD(2^12,11)+MID(D261,7,1)*MOD(2^11,11)+MID(D261,8,1)*MOD(2^10,11)+MID(D261,9,1)*MOD(2^9,11)+MID(D261,10,1)*MOD(2^8,11)+MID(D261,11,1)*MOD(2^7,11)+MID(D261,12,1)*MOD(2^6,11)+MID(D261,13,1)*MOD(2^5,11)+MID(D261,14,1)*MOD(2^4,11)+MID(D261,15,1)*MOD(2^3,11)+MID(D261,16,1)*MOD(2^2,11)+MID(D261,17,1)*MOD(2^1,11),11),{0;1;2;3;4;5;6;7;8;9;10},{"1";"0";"X";"9";"8";"7";"6";"5";"4";"3";"2"})=RIGHT(D261,1)),TRUE(),"身份证号码不对")</f>
        <v>#VALUE!</v>
      </c>
    </row>
    <row r="262" spans="1:9" ht="24.75" customHeight="1">
      <c r="A262" s="10">
        <v>256</v>
      </c>
      <c r="B262" s="20"/>
      <c r="C262" s="12"/>
      <c r="D262" s="13"/>
      <c r="E262" s="14"/>
      <c r="F262" s="21">
        <f>ROUND(MAX((E262-IF(E262&lt;4000,800,E262*0.2))*10%*{2,3,4}-1000*{0,2,7},0),2)</f>
        <v>0</v>
      </c>
      <c r="G262" s="21">
        <f t="shared" si="3"/>
        <v>0</v>
      </c>
      <c r="H262" s="13"/>
      <c r="I262" s="1" t="e">
        <f>IF(AND(LEN(D262)=18,AND(1900&lt;VALUE(MID(D262,7,4)),VALUE(MID(D262,7,4))&lt;2020),AND(0&lt;VALUE(MID(D262,11,2)),VALUE(MID(D262,11,2))&lt;13),AND(0&lt;VALUE(MID(D262,13,2)),VALUE(MID(D262,13,2))&lt;32),LOOKUP(MOD(MID(D262,1,1)*MOD(2^17,11)+MID(D262,2,1)*MOD(2^16,11)+MID(D262,3,1)*MOD(2^15,11)+MID(D262,4,1)*MOD(2^14,11)+MID(D262,5,1)*MOD(2^13,11)+MID(D262,6,1)*MOD(2^12,11)+MID(D262,7,1)*MOD(2^11,11)+MID(D262,8,1)*MOD(2^10,11)+MID(D262,9,1)*MOD(2^9,11)+MID(D262,10,1)*MOD(2^8,11)+MID(D262,11,1)*MOD(2^7,11)+MID(D262,12,1)*MOD(2^6,11)+MID(D262,13,1)*MOD(2^5,11)+MID(D262,14,1)*MOD(2^4,11)+MID(D262,15,1)*MOD(2^3,11)+MID(D262,16,1)*MOD(2^2,11)+MID(D262,17,1)*MOD(2^1,11),11),{0;1;2;3;4;5;6;7;8;9;10},{"1";"0";"X";"9";"8";"7";"6";"5";"4";"3";"2"})=RIGHT(D262,1)),TRUE(),"身份证号码不对")</f>
        <v>#VALUE!</v>
      </c>
    </row>
    <row r="263" spans="1:9" ht="24.75" customHeight="1">
      <c r="A263" s="10">
        <v>257</v>
      </c>
      <c r="B263" s="20"/>
      <c r="C263" s="12"/>
      <c r="D263" s="13"/>
      <c r="E263" s="14"/>
      <c r="F263" s="21">
        <f>ROUND(MAX((E263-IF(E263&lt;4000,800,E263*0.2))*10%*{2,3,4}-1000*{0,2,7},0),2)</f>
        <v>0</v>
      </c>
      <c r="G263" s="21">
        <f t="shared" si="3"/>
        <v>0</v>
      </c>
      <c r="H263" s="13"/>
      <c r="I263" s="1" t="e">
        <f>IF(AND(LEN(D263)=18,AND(1900&lt;VALUE(MID(D263,7,4)),VALUE(MID(D263,7,4))&lt;2020),AND(0&lt;VALUE(MID(D263,11,2)),VALUE(MID(D263,11,2))&lt;13),AND(0&lt;VALUE(MID(D263,13,2)),VALUE(MID(D263,13,2))&lt;32),LOOKUP(MOD(MID(D263,1,1)*MOD(2^17,11)+MID(D263,2,1)*MOD(2^16,11)+MID(D263,3,1)*MOD(2^15,11)+MID(D263,4,1)*MOD(2^14,11)+MID(D263,5,1)*MOD(2^13,11)+MID(D263,6,1)*MOD(2^12,11)+MID(D263,7,1)*MOD(2^11,11)+MID(D263,8,1)*MOD(2^10,11)+MID(D263,9,1)*MOD(2^9,11)+MID(D263,10,1)*MOD(2^8,11)+MID(D263,11,1)*MOD(2^7,11)+MID(D263,12,1)*MOD(2^6,11)+MID(D263,13,1)*MOD(2^5,11)+MID(D263,14,1)*MOD(2^4,11)+MID(D263,15,1)*MOD(2^3,11)+MID(D263,16,1)*MOD(2^2,11)+MID(D263,17,1)*MOD(2^1,11),11),{0;1;2;3;4;5;6;7;8;9;10},{"1";"0";"X";"9";"8";"7";"6";"5";"4";"3";"2"})=RIGHT(D263,1)),TRUE(),"身份证号码不对")</f>
        <v>#VALUE!</v>
      </c>
    </row>
    <row r="264" spans="1:9" ht="24.75" customHeight="1">
      <c r="A264" s="10">
        <v>258</v>
      </c>
      <c r="B264" s="20"/>
      <c r="C264" s="12"/>
      <c r="D264" s="13"/>
      <c r="E264" s="14"/>
      <c r="F264" s="21">
        <f>ROUND(MAX((E264-IF(E264&lt;4000,800,E264*0.2))*10%*{2,3,4}-1000*{0,2,7},0),2)</f>
        <v>0</v>
      </c>
      <c r="G264" s="21">
        <f aca="true" t="shared" si="4" ref="G264:G327">E264-F264</f>
        <v>0</v>
      </c>
      <c r="H264" s="13"/>
      <c r="I264" s="1" t="e">
        <f>IF(AND(LEN(D264)=18,AND(1900&lt;VALUE(MID(D264,7,4)),VALUE(MID(D264,7,4))&lt;2020),AND(0&lt;VALUE(MID(D264,11,2)),VALUE(MID(D264,11,2))&lt;13),AND(0&lt;VALUE(MID(D264,13,2)),VALUE(MID(D264,13,2))&lt;32),LOOKUP(MOD(MID(D264,1,1)*MOD(2^17,11)+MID(D264,2,1)*MOD(2^16,11)+MID(D264,3,1)*MOD(2^15,11)+MID(D264,4,1)*MOD(2^14,11)+MID(D264,5,1)*MOD(2^13,11)+MID(D264,6,1)*MOD(2^12,11)+MID(D264,7,1)*MOD(2^11,11)+MID(D264,8,1)*MOD(2^10,11)+MID(D264,9,1)*MOD(2^9,11)+MID(D264,10,1)*MOD(2^8,11)+MID(D264,11,1)*MOD(2^7,11)+MID(D264,12,1)*MOD(2^6,11)+MID(D264,13,1)*MOD(2^5,11)+MID(D264,14,1)*MOD(2^4,11)+MID(D264,15,1)*MOD(2^3,11)+MID(D264,16,1)*MOD(2^2,11)+MID(D264,17,1)*MOD(2^1,11),11),{0;1;2;3;4;5;6;7;8;9;10},{"1";"0";"X";"9";"8";"7";"6";"5";"4";"3";"2"})=RIGHT(D264,1)),TRUE(),"身份证号码不对")</f>
        <v>#VALUE!</v>
      </c>
    </row>
    <row r="265" spans="1:9" ht="24.75" customHeight="1">
      <c r="A265" s="10">
        <v>259</v>
      </c>
      <c r="B265" s="20"/>
      <c r="C265" s="12"/>
      <c r="D265" s="13"/>
      <c r="E265" s="14"/>
      <c r="F265" s="21">
        <f>ROUND(MAX((E265-IF(E265&lt;4000,800,E265*0.2))*10%*{2,3,4}-1000*{0,2,7},0),2)</f>
        <v>0</v>
      </c>
      <c r="G265" s="21">
        <f t="shared" si="4"/>
        <v>0</v>
      </c>
      <c r="H265" s="13"/>
      <c r="I265" s="1" t="e">
        <f>IF(AND(LEN(D265)=18,AND(1900&lt;VALUE(MID(D265,7,4)),VALUE(MID(D265,7,4))&lt;2020),AND(0&lt;VALUE(MID(D265,11,2)),VALUE(MID(D265,11,2))&lt;13),AND(0&lt;VALUE(MID(D265,13,2)),VALUE(MID(D265,13,2))&lt;32),LOOKUP(MOD(MID(D265,1,1)*MOD(2^17,11)+MID(D265,2,1)*MOD(2^16,11)+MID(D265,3,1)*MOD(2^15,11)+MID(D265,4,1)*MOD(2^14,11)+MID(D265,5,1)*MOD(2^13,11)+MID(D265,6,1)*MOD(2^12,11)+MID(D265,7,1)*MOD(2^11,11)+MID(D265,8,1)*MOD(2^10,11)+MID(D265,9,1)*MOD(2^9,11)+MID(D265,10,1)*MOD(2^8,11)+MID(D265,11,1)*MOD(2^7,11)+MID(D265,12,1)*MOD(2^6,11)+MID(D265,13,1)*MOD(2^5,11)+MID(D265,14,1)*MOD(2^4,11)+MID(D265,15,1)*MOD(2^3,11)+MID(D265,16,1)*MOD(2^2,11)+MID(D265,17,1)*MOD(2^1,11),11),{0;1;2;3;4;5;6;7;8;9;10},{"1";"0";"X";"9";"8";"7";"6";"5";"4";"3";"2"})=RIGHT(D265,1)),TRUE(),"身份证号码不对")</f>
        <v>#VALUE!</v>
      </c>
    </row>
    <row r="266" spans="1:9" ht="24.75" customHeight="1">
      <c r="A266" s="10">
        <v>260</v>
      </c>
      <c r="B266" s="20"/>
      <c r="C266" s="12"/>
      <c r="D266" s="13"/>
      <c r="E266" s="14"/>
      <c r="F266" s="21">
        <f>ROUND(MAX((E266-IF(E266&lt;4000,800,E266*0.2))*10%*{2,3,4}-1000*{0,2,7},0),2)</f>
        <v>0</v>
      </c>
      <c r="G266" s="21">
        <f t="shared" si="4"/>
        <v>0</v>
      </c>
      <c r="H266" s="13"/>
      <c r="I266" s="1" t="e">
        <f>IF(AND(LEN(D266)=18,AND(1900&lt;VALUE(MID(D266,7,4)),VALUE(MID(D266,7,4))&lt;2020),AND(0&lt;VALUE(MID(D266,11,2)),VALUE(MID(D266,11,2))&lt;13),AND(0&lt;VALUE(MID(D266,13,2)),VALUE(MID(D266,13,2))&lt;32),LOOKUP(MOD(MID(D266,1,1)*MOD(2^17,11)+MID(D266,2,1)*MOD(2^16,11)+MID(D266,3,1)*MOD(2^15,11)+MID(D266,4,1)*MOD(2^14,11)+MID(D266,5,1)*MOD(2^13,11)+MID(D266,6,1)*MOD(2^12,11)+MID(D266,7,1)*MOD(2^11,11)+MID(D266,8,1)*MOD(2^10,11)+MID(D266,9,1)*MOD(2^9,11)+MID(D266,10,1)*MOD(2^8,11)+MID(D266,11,1)*MOD(2^7,11)+MID(D266,12,1)*MOD(2^6,11)+MID(D266,13,1)*MOD(2^5,11)+MID(D266,14,1)*MOD(2^4,11)+MID(D266,15,1)*MOD(2^3,11)+MID(D266,16,1)*MOD(2^2,11)+MID(D266,17,1)*MOD(2^1,11),11),{0;1;2;3;4;5;6;7;8;9;10},{"1";"0";"X";"9";"8";"7";"6";"5";"4";"3";"2"})=RIGHT(D266,1)),TRUE(),"身份证号码不对")</f>
        <v>#VALUE!</v>
      </c>
    </row>
    <row r="267" spans="1:9" ht="24.75" customHeight="1">
      <c r="A267" s="10">
        <v>261</v>
      </c>
      <c r="B267" s="20"/>
      <c r="C267" s="12"/>
      <c r="D267" s="13"/>
      <c r="E267" s="14"/>
      <c r="F267" s="21">
        <f>ROUND(MAX((E267-IF(E267&lt;4000,800,E267*0.2))*10%*{2,3,4}-1000*{0,2,7},0),2)</f>
        <v>0</v>
      </c>
      <c r="G267" s="21">
        <f t="shared" si="4"/>
        <v>0</v>
      </c>
      <c r="H267" s="13"/>
      <c r="I267" s="1" t="e">
        <f>IF(AND(LEN(D267)=18,AND(1900&lt;VALUE(MID(D267,7,4)),VALUE(MID(D267,7,4))&lt;2020),AND(0&lt;VALUE(MID(D267,11,2)),VALUE(MID(D267,11,2))&lt;13),AND(0&lt;VALUE(MID(D267,13,2)),VALUE(MID(D267,13,2))&lt;32),LOOKUP(MOD(MID(D267,1,1)*MOD(2^17,11)+MID(D267,2,1)*MOD(2^16,11)+MID(D267,3,1)*MOD(2^15,11)+MID(D267,4,1)*MOD(2^14,11)+MID(D267,5,1)*MOD(2^13,11)+MID(D267,6,1)*MOD(2^12,11)+MID(D267,7,1)*MOD(2^11,11)+MID(D267,8,1)*MOD(2^10,11)+MID(D267,9,1)*MOD(2^9,11)+MID(D267,10,1)*MOD(2^8,11)+MID(D267,11,1)*MOD(2^7,11)+MID(D267,12,1)*MOD(2^6,11)+MID(D267,13,1)*MOD(2^5,11)+MID(D267,14,1)*MOD(2^4,11)+MID(D267,15,1)*MOD(2^3,11)+MID(D267,16,1)*MOD(2^2,11)+MID(D267,17,1)*MOD(2^1,11),11),{0;1;2;3;4;5;6;7;8;9;10},{"1";"0";"X";"9";"8";"7";"6";"5";"4";"3";"2"})=RIGHT(D267,1)),TRUE(),"身份证号码不对")</f>
        <v>#VALUE!</v>
      </c>
    </row>
    <row r="268" spans="1:9" ht="24.75" customHeight="1">
      <c r="A268" s="10">
        <v>262</v>
      </c>
      <c r="B268" s="20"/>
      <c r="C268" s="12"/>
      <c r="D268" s="13"/>
      <c r="E268" s="14"/>
      <c r="F268" s="21">
        <f>ROUND(MAX((E268-IF(E268&lt;4000,800,E268*0.2))*10%*{2,3,4}-1000*{0,2,7},0),2)</f>
        <v>0</v>
      </c>
      <c r="G268" s="21">
        <f t="shared" si="4"/>
        <v>0</v>
      </c>
      <c r="H268" s="13"/>
      <c r="I268" s="1" t="e">
        <f>IF(AND(LEN(D268)=18,AND(1900&lt;VALUE(MID(D268,7,4)),VALUE(MID(D268,7,4))&lt;2020),AND(0&lt;VALUE(MID(D268,11,2)),VALUE(MID(D268,11,2))&lt;13),AND(0&lt;VALUE(MID(D268,13,2)),VALUE(MID(D268,13,2))&lt;32),LOOKUP(MOD(MID(D268,1,1)*MOD(2^17,11)+MID(D268,2,1)*MOD(2^16,11)+MID(D268,3,1)*MOD(2^15,11)+MID(D268,4,1)*MOD(2^14,11)+MID(D268,5,1)*MOD(2^13,11)+MID(D268,6,1)*MOD(2^12,11)+MID(D268,7,1)*MOD(2^11,11)+MID(D268,8,1)*MOD(2^10,11)+MID(D268,9,1)*MOD(2^9,11)+MID(D268,10,1)*MOD(2^8,11)+MID(D268,11,1)*MOD(2^7,11)+MID(D268,12,1)*MOD(2^6,11)+MID(D268,13,1)*MOD(2^5,11)+MID(D268,14,1)*MOD(2^4,11)+MID(D268,15,1)*MOD(2^3,11)+MID(D268,16,1)*MOD(2^2,11)+MID(D268,17,1)*MOD(2^1,11),11),{0;1;2;3;4;5;6;7;8;9;10},{"1";"0";"X";"9";"8";"7";"6";"5";"4";"3";"2"})=RIGHT(D268,1)),TRUE(),"身份证号码不对")</f>
        <v>#VALUE!</v>
      </c>
    </row>
    <row r="269" spans="1:9" ht="24.75" customHeight="1">
      <c r="A269" s="10">
        <v>263</v>
      </c>
      <c r="B269" s="20"/>
      <c r="C269" s="12"/>
      <c r="D269" s="13"/>
      <c r="E269" s="14"/>
      <c r="F269" s="21">
        <f>ROUND(MAX((E269-IF(E269&lt;4000,800,E269*0.2))*10%*{2,3,4}-1000*{0,2,7},0),2)</f>
        <v>0</v>
      </c>
      <c r="G269" s="21">
        <f t="shared" si="4"/>
        <v>0</v>
      </c>
      <c r="H269" s="13"/>
      <c r="I269" s="1" t="e">
        <f>IF(AND(LEN(D269)=18,AND(1900&lt;VALUE(MID(D269,7,4)),VALUE(MID(D269,7,4))&lt;2020),AND(0&lt;VALUE(MID(D269,11,2)),VALUE(MID(D269,11,2))&lt;13),AND(0&lt;VALUE(MID(D269,13,2)),VALUE(MID(D269,13,2))&lt;32),LOOKUP(MOD(MID(D269,1,1)*MOD(2^17,11)+MID(D269,2,1)*MOD(2^16,11)+MID(D269,3,1)*MOD(2^15,11)+MID(D269,4,1)*MOD(2^14,11)+MID(D269,5,1)*MOD(2^13,11)+MID(D269,6,1)*MOD(2^12,11)+MID(D269,7,1)*MOD(2^11,11)+MID(D269,8,1)*MOD(2^10,11)+MID(D269,9,1)*MOD(2^9,11)+MID(D269,10,1)*MOD(2^8,11)+MID(D269,11,1)*MOD(2^7,11)+MID(D269,12,1)*MOD(2^6,11)+MID(D269,13,1)*MOD(2^5,11)+MID(D269,14,1)*MOD(2^4,11)+MID(D269,15,1)*MOD(2^3,11)+MID(D269,16,1)*MOD(2^2,11)+MID(D269,17,1)*MOD(2^1,11),11),{0;1;2;3;4;5;6;7;8;9;10},{"1";"0";"X";"9";"8";"7";"6";"5";"4";"3";"2"})=RIGHT(D269,1)),TRUE(),"身份证号码不对")</f>
        <v>#VALUE!</v>
      </c>
    </row>
    <row r="270" spans="1:9" ht="24.75" customHeight="1">
      <c r="A270" s="10">
        <v>264</v>
      </c>
      <c r="B270" s="20"/>
      <c r="C270" s="12"/>
      <c r="D270" s="13"/>
      <c r="E270" s="14"/>
      <c r="F270" s="21">
        <f>ROUND(MAX((E270-IF(E270&lt;4000,800,E270*0.2))*10%*{2,3,4}-1000*{0,2,7},0),2)</f>
        <v>0</v>
      </c>
      <c r="G270" s="21">
        <f t="shared" si="4"/>
        <v>0</v>
      </c>
      <c r="H270" s="13"/>
      <c r="I270" s="1" t="e">
        <f>IF(AND(LEN(D270)=18,AND(1900&lt;VALUE(MID(D270,7,4)),VALUE(MID(D270,7,4))&lt;2020),AND(0&lt;VALUE(MID(D270,11,2)),VALUE(MID(D270,11,2))&lt;13),AND(0&lt;VALUE(MID(D270,13,2)),VALUE(MID(D270,13,2))&lt;32),LOOKUP(MOD(MID(D270,1,1)*MOD(2^17,11)+MID(D270,2,1)*MOD(2^16,11)+MID(D270,3,1)*MOD(2^15,11)+MID(D270,4,1)*MOD(2^14,11)+MID(D270,5,1)*MOD(2^13,11)+MID(D270,6,1)*MOD(2^12,11)+MID(D270,7,1)*MOD(2^11,11)+MID(D270,8,1)*MOD(2^10,11)+MID(D270,9,1)*MOD(2^9,11)+MID(D270,10,1)*MOD(2^8,11)+MID(D270,11,1)*MOD(2^7,11)+MID(D270,12,1)*MOD(2^6,11)+MID(D270,13,1)*MOD(2^5,11)+MID(D270,14,1)*MOD(2^4,11)+MID(D270,15,1)*MOD(2^3,11)+MID(D270,16,1)*MOD(2^2,11)+MID(D270,17,1)*MOD(2^1,11),11),{0;1;2;3;4;5;6;7;8;9;10},{"1";"0";"X";"9";"8";"7";"6";"5";"4";"3";"2"})=RIGHT(D270,1)),TRUE(),"身份证号码不对")</f>
        <v>#VALUE!</v>
      </c>
    </row>
    <row r="271" spans="1:9" ht="24.75" customHeight="1">
      <c r="A271" s="10">
        <v>265</v>
      </c>
      <c r="B271" s="20"/>
      <c r="C271" s="12"/>
      <c r="D271" s="13"/>
      <c r="E271" s="14"/>
      <c r="F271" s="21">
        <f>ROUND(MAX((E271-IF(E271&lt;4000,800,E271*0.2))*10%*{2,3,4}-1000*{0,2,7},0),2)</f>
        <v>0</v>
      </c>
      <c r="G271" s="21">
        <f t="shared" si="4"/>
        <v>0</v>
      </c>
      <c r="H271" s="13"/>
      <c r="I271" s="1" t="e">
        <f>IF(AND(LEN(D271)=18,AND(1900&lt;VALUE(MID(D271,7,4)),VALUE(MID(D271,7,4))&lt;2020),AND(0&lt;VALUE(MID(D271,11,2)),VALUE(MID(D271,11,2))&lt;13),AND(0&lt;VALUE(MID(D271,13,2)),VALUE(MID(D271,13,2))&lt;32),LOOKUP(MOD(MID(D271,1,1)*MOD(2^17,11)+MID(D271,2,1)*MOD(2^16,11)+MID(D271,3,1)*MOD(2^15,11)+MID(D271,4,1)*MOD(2^14,11)+MID(D271,5,1)*MOD(2^13,11)+MID(D271,6,1)*MOD(2^12,11)+MID(D271,7,1)*MOD(2^11,11)+MID(D271,8,1)*MOD(2^10,11)+MID(D271,9,1)*MOD(2^9,11)+MID(D271,10,1)*MOD(2^8,11)+MID(D271,11,1)*MOD(2^7,11)+MID(D271,12,1)*MOD(2^6,11)+MID(D271,13,1)*MOD(2^5,11)+MID(D271,14,1)*MOD(2^4,11)+MID(D271,15,1)*MOD(2^3,11)+MID(D271,16,1)*MOD(2^2,11)+MID(D271,17,1)*MOD(2^1,11),11),{0;1;2;3;4;5;6;7;8;9;10},{"1";"0";"X";"9";"8";"7";"6";"5";"4";"3";"2"})=RIGHT(D271,1)),TRUE(),"身份证号码不对")</f>
        <v>#VALUE!</v>
      </c>
    </row>
    <row r="272" spans="1:9" ht="24.75" customHeight="1">
      <c r="A272" s="10">
        <v>266</v>
      </c>
      <c r="B272" s="20"/>
      <c r="C272" s="12"/>
      <c r="D272" s="13"/>
      <c r="E272" s="14"/>
      <c r="F272" s="21">
        <f>ROUND(MAX((E272-IF(E272&lt;4000,800,E272*0.2))*10%*{2,3,4}-1000*{0,2,7},0),2)</f>
        <v>0</v>
      </c>
      <c r="G272" s="21">
        <f t="shared" si="4"/>
        <v>0</v>
      </c>
      <c r="H272" s="13"/>
      <c r="I272" s="1" t="e">
        <f>IF(AND(LEN(D272)=18,AND(1900&lt;VALUE(MID(D272,7,4)),VALUE(MID(D272,7,4))&lt;2020),AND(0&lt;VALUE(MID(D272,11,2)),VALUE(MID(D272,11,2))&lt;13),AND(0&lt;VALUE(MID(D272,13,2)),VALUE(MID(D272,13,2))&lt;32),LOOKUP(MOD(MID(D272,1,1)*MOD(2^17,11)+MID(D272,2,1)*MOD(2^16,11)+MID(D272,3,1)*MOD(2^15,11)+MID(D272,4,1)*MOD(2^14,11)+MID(D272,5,1)*MOD(2^13,11)+MID(D272,6,1)*MOD(2^12,11)+MID(D272,7,1)*MOD(2^11,11)+MID(D272,8,1)*MOD(2^10,11)+MID(D272,9,1)*MOD(2^9,11)+MID(D272,10,1)*MOD(2^8,11)+MID(D272,11,1)*MOD(2^7,11)+MID(D272,12,1)*MOD(2^6,11)+MID(D272,13,1)*MOD(2^5,11)+MID(D272,14,1)*MOD(2^4,11)+MID(D272,15,1)*MOD(2^3,11)+MID(D272,16,1)*MOD(2^2,11)+MID(D272,17,1)*MOD(2^1,11),11),{0;1;2;3;4;5;6;7;8;9;10},{"1";"0";"X";"9";"8";"7";"6";"5";"4";"3";"2"})=RIGHT(D272,1)),TRUE(),"身份证号码不对")</f>
        <v>#VALUE!</v>
      </c>
    </row>
    <row r="273" spans="1:9" ht="24.75" customHeight="1">
      <c r="A273" s="10">
        <v>267</v>
      </c>
      <c r="B273" s="20"/>
      <c r="C273" s="12"/>
      <c r="D273" s="13"/>
      <c r="E273" s="14"/>
      <c r="F273" s="21">
        <f>ROUND(MAX((E273-IF(E273&lt;4000,800,E273*0.2))*10%*{2,3,4}-1000*{0,2,7},0),2)</f>
        <v>0</v>
      </c>
      <c r="G273" s="21">
        <f t="shared" si="4"/>
        <v>0</v>
      </c>
      <c r="H273" s="13"/>
      <c r="I273" s="1" t="e">
        <f>IF(AND(LEN(D273)=18,AND(1900&lt;VALUE(MID(D273,7,4)),VALUE(MID(D273,7,4))&lt;2020),AND(0&lt;VALUE(MID(D273,11,2)),VALUE(MID(D273,11,2))&lt;13),AND(0&lt;VALUE(MID(D273,13,2)),VALUE(MID(D273,13,2))&lt;32),LOOKUP(MOD(MID(D273,1,1)*MOD(2^17,11)+MID(D273,2,1)*MOD(2^16,11)+MID(D273,3,1)*MOD(2^15,11)+MID(D273,4,1)*MOD(2^14,11)+MID(D273,5,1)*MOD(2^13,11)+MID(D273,6,1)*MOD(2^12,11)+MID(D273,7,1)*MOD(2^11,11)+MID(D273,8,1)*MOD(2^10,11)+MID(D273,9,1)*MOD(2^9,11)+MID(D273,10,1)*MOD(2^8,11)+MID(D273,11,1)*MOD(2^7,11)+MID(D273,12,1)*MOD(2^6,11)+MID(D273,13,1)*MOD(2^5,11)+MID(D273,14,1)*MOD(2^4,11)+MID(D273,15,1)*MOD(2^3,11)+MID(D273,16,1)*MOD(2^2,11)+MID(D273,17,1)*MOD(2^1,11),11),{0;1;2;3;4;5;6;7;8;9;10},{"1";"0";"X";"9";"8";"7";"6";"5";"4";"3";"2"})=RIGHT(D273,1)),TRUE(),"身份证号码不对")</f>
        <v>#VALUE!</v>
      </c>
    </row>
    <row r="274" spans="1:9" ht="24.75" customHeight="1">
      <c r="A274" s="10">
        <v>268</v>
      </c>
      <c r="B274" s="20"/>
      <c r="C274" s="12"/>
      <c r="D274" s="13"/>
      <c r="E274" s="14"/>
      <c r="F274" s="21">
        <f>ROUND(MAX((E274-IF(E274&lt;4000,800,E274*0.2))*10%*{2,3,4}-1000*{0,2,7},0),2)</f>
        <v>0</v>
      </c>
      <c r="G274" s="21">
        <f t="shared" si="4"/>
        <v>0</v>
      </c>
      <c r="H274" s="13"/>
      <c r="I274" s="1" t="e">
        <f>IF(AND(LEN(D274)=18,AND(1900&lt;VALUE(MID(D274,7,4)),VALUE(MID(D274,7,4))&lt;2020),AND(0&lt;VALUE(MID(D274,11,2)),VALUE(MID(D274,11,2))&lt;13),AND(0&lt;VALUE(MID(D274,13,2)),VALUE(MID(D274,13,2))&lt;32),LOOKUP(MOD(MID(D274,1,1)*MOD(2^17,11)+MID(D274,2,1)*MOD(2^16,11)+MID(D274,3,1)*MOD(2^15,11)+MID(D274,4,1)*MOD(2^14,11)+MID(D274,5,1)*MOD(2^13,11)+MID(D274,6,1)*MOD(2^12,11)+MID(D274,7,1)*MOD(2^11,11)+MID(D274,8,1)*MOD(2^10,11)+MID(D274,9,1)*MOD(2^9,11)+MID(D274,10,1)*MOD(2^8,11)+MID(D274,11,1)*MOD(2^7,11)+MID(D274,12,1)*MOD(2^6,11)+MID(D274,13,1)*MOD(2^5,11)+MID(D274,14,1)*MOD(2^4,11)+MID(D274,15,1)*MOD(2^3,11)+MID(D274,16,1)*MOD(2^2,11)+MID(D274,17,1)*MOD(2^1,11),11),{0;1;2;3;4;5;6;7;8;9;10},{"1";"0";"X";"9";"8";"7";"6";"5";"4";"3";"2"})=RIGHT(D274,1)),TRUE(),"身份证号码不对")</f>
        <v>#VALUE!</v>
      </c>
    </row>
    <row r="275" spans="1:9" ht="24.75" customHeight="1">
      <c r="A275" s="10">
        <v>269</v>
      </c>
      <c r="B275" s="20"/>
      <c r="C275" s="12"/>
      <c r="D275" s="13"/>
      <c r="E275" s="14"/>
      <c r="F275" s="21">
        <f>ROUND(MAX((E275-IF(E275&lt;4000,800,E275*0.2))*10%*{2,3,4}-1000*{0,2,7},0),2)</f>
        <v>0</v>
      </c>
      <c r="G275" s="21">
        <f t="shared" si="4"/>
        <v>0</v>
      </c>
      <c r="H275" s="13"/>
      <c r="I275" s="1" t="e">
        <f>IF(AND(LEN(D275)=18,AND(1900&lt;VALUE(MID(D275,7,4)),VALUE(MID(D275,7,4))&lt;2020),AND(0&lt;VALUE(MID(D275,11,2)),VALUE(MID(D275,11,2))&lt;13),AND(0&lt;VALUE(MID(D275,13,2)),VALUE(MID(D275,13,2))&lt;32),LOOKUP(MOD(MID(D275,1,1)*MOD(2^17,11)+MID(D275,2,1)*MOD(2^16,11)+MID(D275,3,1)*MOD(2^15,11)+MID(D275,4,1)*MOD(2^14,11)+MID(D275,5,1)*MOD(2^13,11)+MID(D275,6,1)*MOD(2^12,11)+MID(D275,7,1)*MOD(2^11,11)+MID(D275,8,1)*MOD(2^10,11)+MID(D275,9,1)*MOD(2^9,11)+MID(D275,10,1)*MOD(2^8,11)+MID(D275,11,1)*MOD(2^7,11)+MID(D275,12,1)*MOD(2^6,11)+MID(D275,13,1)*MOD(2^5,11)+MID(D275,14,1)*MOD(2^4,11)+MID(D275,15,1)*MOD(2^3,11)+MID(D275,16,1)*MOD(2^2,11)+MID(D275,17,1)*MOD(2^1,11),11),{0;1;2;3;4;5;6;7;8;9;10},{"1";"0";"X";"9";"8";"7";"6";"5";"4";"3";"2"})=RIGHT(D275,1)),TRUE(),"身份证号码不对")</f>
        <v>#VALUE!</v>
      </c>
    </row>
    <row r="276" spans="1:9" ht="24.75" customHeight="1">
      <c r="A276" s="10">
        <v>270</v>
      </c>
      <c r="B276" s="20"/>
      <c r="C276" s="12"/>
      <c r="D276" s="13"/>
      <c r="E276" s="14"/>
      <c r="F276" s="21">
        <f>ROUND(MAX((E276-IF(E276&lt;4000,800,E276*0.2))*10%*{2,3,4}-1000*{0,2,7},0),2)</f>
        <v>0</v>
      </c>
      <c r="G276" s="21">
        <f t="shared" si="4"/>
        <v>0</v>
      </c>
      <c r="H276" s="13"/>
      <c r="I276" s="1" t="e">
        <f>IF(AND(LEN(D276)=18,AND(1900&lt;VALUE(MID(D276,7,4)),VALUE(MID(D276,7,4))&lt;2020),AND(0&lt;VALUE(MID(D276,11,2)),VALUE(MID(D276,11,2))&lt;13),AND(0&lt;VALUE(MID(D276,13,2)),VALUE(MID(D276,13,2))&lt;32),LOOKUP(MOD(MID(D276,1,1)*MOD(2^17,11)+MID(D276,2,1)*MOD(2^16,11)+MID(D276,3,1)*MOD(2^15,11)+MID(D276,4,1)*MOD(2^14,11)+MID(D276,5,1)*MOD(2^13,11)+MID(D276,6,1)*MOD(2^12,11)+MID(D276,7,1)*MOD(2^11,11)+MID(D276,8,1)*MOD(2^10,11)+MID(D276,9,1)*MOD(2^9,11)+MID(D276,10,1)*MOD(2^8,11)+MID(D276,11,1)*MOD(2^7,11)+MID(D276,12,1)*MOD(2^6,11)+MID(D276,13,1)*MOD(2^5,11)+MID(D276,14,1)*MOD(2^4,11)+MID(D276,15,1)*MOD(2^3,11)+MID(D276,16,1)*MOD(2^2,11)+MID(D276,17,1)*MOD(2^1,11),11),{0;1;2;3;4;5;6;7;8;9;10},{"1";"0";"X";"9";"8";"7";"6";"5";"4";"3";"2"})=RIGHT(D276,1)),TRUE(),"身份证号码不对")</f>
        <v>#VALUE!</v>
      </c>
    </row>
    <row r="277" spans="1:9" ht="24.75" customHeight="1">
      <c r="A277" s="10">
        <v>271</v>
      </c>
      <c r="B277" s="20"/>
      <c r="C277" s="12"/>
      <c r="D277" s="13"/>
      <c r="E277" s="14"/>
      <c r="F277" s="21">
        <f>ROUND(MAX((E277-IF(E277&lt;4000,800,E277*0.2))*10%*{2,3,4}-1000*{0,2,7},0),2)</f>
        <v>0</v>
      </c>
      <c r="G277" s="21">
        <f t="shared" si="4"/>
        <v>0</v>
      </c>
      <c r="H277" s="13"/>
      <c r="I277" s="1" t="e">
        <f>IF(AND(LEN(D277)=18,AND(1900&lt;VALUE(MID(D277,7,4)),VALUE(MID(D277,7,4))&lt;2020),AND(0&lt;VALUE(MID(D277,11,2)),VALUE(MID(D277,11,2))&lt;13),AND(0&lt;VALUE(MID(D277,13,2)),VALUE(MID(D277,13,2))&lt;32),LOOKUP(MOD(MID(D277,1,1)*MOD(2^17,11)+MID(D277,2,1)*MOD(2^16,11)+MID(D277,3,1)*MOD(2^15,11)+MID(D277,4,1)*MOD(2^14,11)+MID(D277,5,1)*MOD(2^13,11)+MID(D277,6,1)*MOD(2^12,11)+MID(D277,7,1)*MOD(2^11,11)+MID(D277,8,1)*MOD(2^10,11)+MID(D277,9,1)*MOD(2^9,11)+MID(D277,10,1)*MOD(2^8,11)+MID(D277,11,1)*MOD(2^7,11)+MID(D277,12,1)*MOD(2^6,11)+MID(D277,13,1)*MOD(2^5,11)+MID(D277,14,1)*MOD(2^4,11)+MID(D277,15,1)*MOD(2^3,11)+MID(D277,16,1)*MOD(2^2,11)+MID(D277,17,1)*MOD(2^1,11),11),{0;1;2;3;4;5;6;7;8;9;10},{"1";"0";"X";"9";"8";"7";"6";"5";"4";"3";"2"})=RIGHT(D277,1)),TRUE(),"身份证号码不对")</f>
        <v>#VALUE!</v>
      </c>
    </row>
    <row r="278" spans="1:9" ht="24.75" customHeight="1">
      <c r="A278" s="10">
        <v>272</v>
      </c>
      <c r="B278" s="20"/>
      <c r="C278" s="12"/>
      <c r="D278" s="13"/>
      <c r="E278" s="14"/>
      <c r="F278" s="21">
        <f>ROUND(MAX((E278-IF(E278&lt;4000,800,E278*0.2))*10%*{2,3,4}-1000*{0,2,7},0),2)</f>
        <v>0</v>
      </c>
      <c r="G278" s="21">
        <f t="shared" si="4"/>
        <v>0</v>
      </c>
      <c r="H278" s="13"/>
      <c r="I278" s="1" t="e">
        <f>IF(AND(LEN(D278)=18,AND(1900&lt;VALUE(MID(D278,7,4)),VALUE(MID(D278,7,4))&lt;2020),AND(0&lt;VALUE(MID(D278,11,2)),VALUE(MID(D278,11,2))&lt;13),AND(0&lt;VALUE(MID(D278,13,2)),VALUE(MID(D278,13,2))&lt;32),LOOKUP(MOD(MID(D278,1,1)*MOD(2^17,11)+MID(D278,2,1)*MOD(2^16,11)+MID(D278,3,1)*MOD(2^15,11)+MID(D278,4,1)*MOD(2^14,11)+MID(D278,5,1)*MOD(2^13,11)+MID(D278,6,1)*MOD(2^12,11)+MID(D278,7,1)*MOD(2^11,11)+MID(D278,8,1)*MOD(2^10,11)+MID(D278,9,1)*MOD(2^9,11)+MID(D278,10,1)*MOD(2^8,11)+MID(D278,11,1)*MOD(2^7,11)+MID(D278,12,1)*MOD(2^6,11)+MID(D278,13,1)*MOD(2^5,11)+MID(D278,14,1)*MOD(2^4,11)+MID(D278,15,1)*MOD(2^3,11)+MID(D278,16,1)*MOD(2^2,11)+MID(D278,17,1)*MOD(2^1,11),11),{0;1;2;3;4;5;6;7;8;9;10},{"1";"0";"X";"9";"8";"7";"6";"5";"4";"3";"2"})=RIGHT(D278,1)),TRUE(),"身份证号码不对")</f>
        <v>#VALUE!</v>
      </c>
    </row>
    <row r="279" spans="1:9" ht="24.75" customHeight="1">
      <c r="A279" s="10">
        <v>273</v>
      </c>
      <c r="B279" s="20"/>
      <c r="C279" s="12"/>
      <c r="D279" s="13"/>
      <c r="E279" s="14"/>
      <c r="F279" s="21">
        <f>ROUND(MAX((E279-IF(E279&lt;4000,800,E279*0.2))*10%*{2,3,4}-1000*{0,2,7},0),2)</f>
        <v>0</v>
      </c>
      <c r="G279" s="21">
        <f t="shared" si="4"/>
        <v>0</v>
      </c>
      <c r="H279" s="13"/>
      <c r="I279" s="1" t="e">
        <f>IF(AND(LEN(D279)=18,AND(1900&lt;VALUE(MID(D279,7,4)),VALUE(MID(D279,7,4))&lt;2020),AND(0&lt;VALUE(MID(D279,11,2)),VALUE(MID(D279,11,2))&lt;13),AND(0&lt;VALUE(MID(D279,13,2)),VALUE(MID(D279,13,2))&lt;32),LOOKUP(MOD(MID(D279,1,1)*MOD(2^17,11)+MID(D279,2,1)*MOD(2^16,11)+MID(D279,3,1)*MOD(2^15,11)+MID(D279,4,1)*MOD(2^14,11)+MID(D279,5,1)*MOD(2^13,11)+MID(D279,6,1)*MOD(2^12,11)+MID(D279,7,1)*MOD(2^11,11)+MID(D279,8,1)*MOD(2^10,11)+MID(D279,9,1)*MOD(2^9,11)+MID(D279,10,1)*MOD(2^8,11)+MID(D279,11,1)*MOD(2^7,11)+MID(D279,12,1)*MOD(2^6,11)+MID(D279,13,1)*MOD(2^5,11)+MID(D279,14,1)*MOD(2^4,11)+MID(D279,15,1)*MOD(2^3,11)+MID(D279,16,1)*MOD(2^2,11)+MID(D279,17,1)*MOD(2^1,11),11),{0;1;2;3;4;5;6;7;8;9;10},{"1";"0";"X";"9";"8";"7";"6";"5";"4";"3";"2"})=RIGHT(D279,1)),TRUE(),"身份证号码不对")</f>
        <v>#VALUE!</v>
      </c>
    </row>
    <row r="280" spans="1:9" ht="24.75" customHeight="1">
      <c r="A280" s="10">
        <v>274</v>
      </c>
      <c r="B280" s="20"/>
      <c r="C280" s="12"/>
      <c r="D280" s="13"/>
      <c r="E280" s="14"/>
      <c r="F280" s="21">
        <f>ROUND(MAX((E280-IF(E280&lt;4000,800,E280*0.2))*10%*{2,3,4}-1000*{0,2,7},0),2)</f>
        <v>0</v>
      </c>
      <c r="G280" s="21">
        <f t="shared" si="4"/>
        <v>0</v>
      </c>
      <c r="H280" s="13"/>
      <c r="I280" s="1" t="e">
        <f>IF(AND(LEN(D280)=18,AND(1900&lt;VALUE(MID(D280,7,4)),VALUE(MID(D280,7,4))&lt;2020),AND(0&lt;VALUE(MID(D280,11,2)),VALUE(MID(D280,11,2))&lt;13),AND(0&lt;VALUE(MID(D280,13,2)),VALUE(MID(D280,13,2))&lt;32),LOOKUP(MOD(MID(D280,1,1)*MOD(2^17,11)+MID(D280,2,1)*MOD(2^16,11)+MID(D280,3,1)*MOD(2^15,11)+MID(D280,4,1)*MOD(2^14,11)+MID(D280,5,1)*MOD(2^13,11)+MID(D280,6,1)*MOD(2^12,11)+MID(D280,7,1)*MOD(2^11,11)+MID(D280,8,1)*MOD(2^10,11)+MID(D280,9,1)*MOD(2^9,11)+MID(D280,10,1)*MOD(2^8,11)+MID(D280,11,1)*MOD(2^7,11)+MID(D280,12,1)*MOD(2^6,11)+MID(D280,13,1)*MOD(2^5,11)+MID(D280,14,1)*MOD(2^4,11)+MID(D280,15,1)*MOD(2^3,11)+MID(D280,16,1)*MOD(2^2,11)+MID(D280,17,1)*MOD(2^1,11),11),{0;1;2;3;4;5;6;7;8;9;10},{"1";"0";"X";"9";"8";"7";"6";"5";"4";"3";"2"})=RIGHT(D280,1)),TRUE(),"身份证号码不对")</f>
        <v>#VALUE!</v>
      </c>
    </row>
    <row r="281" spans="1:9" ht="24.75" customHeight="1">
      <c r="A281" s="10">
        <v>275</v>
      </c>
      <c r="B281" s="20"/>
      <c r="C281" s="12"/>
      <c r="D281" s="13"/>
      <c r="E281" s="14"/>
      <c r="F281" s="21">
        <f>ROUND(MAX((E281-IF(E281&lt;4000,800,E281*0.2))*10%*{2,3,4}-1000*{0,2,7},0),2)</f>
        <v>0</v>
      </c>
      <c r="G281" s="21">
        <f t="shared" si="4"/>
        <v>0</v>
      </c>
      <c r="H281" s="13"/>
      <c r="I281" s="1" t="e">
        <f>IF(AND(LEN(D281)=18,AND(1900&lt;VALUE(MID(D281,7,4)),VALUE(MID(D281,7,4))&lt;2020),AND(0&lt;VALUE(MID(D281,11,2)),VALUE(MID(D281,11,2))&lt;13),AND(0&lt;VALUE(MID(D281,13,2)),VALUE(MID(D281,13,2))&lt;32),LOOKUP(MOD(MID(D281,1,1)*MOD(2^17,11)+MID(D281,2,1)*MOD(2^16,11)+MID(D281,3,1)*MOD(2^15,11)+MID(D281,4,1)*MOD(2^14,11)+MID(D281,5,1)*MOD(2^13,11)+MID(D281,6,1)*MOD(2^12,11)+MID(D281,7,1)*MOD(2^11,11)+MID(D281,8,1)*MOD(2^10,11)+MID(D281,9,1)*MOD(2^9,11)+MID(D281,10,1)*MOD(2^8,11)+MID(D281,11,1)*MOD(2^7,11)+MID(D281,12,1)*MOD(2^6,11)+MID(D281,13,1)*MOD(2^5,11)+MID(D281,14,1)*MOD(2^4,11)+MID(D281,15,1)*MOD(2^3,11)+MID(D281,16,1)*MOD(2^2,11)+MID(D281,17,1)*MOD(2^1,11),11),{0;1;2;3;4;5;6;7;8;9;10},{"1";"0";"X";"9";"8";"7";"6";"5";"4";"3";"2"})=RIGHT(D281,1)),TRUE(),"身份证号码不对")</f>
        <v>#VALUE!</v>
      </c>
    </row>
    <row r="282" spans="1:9" ht="24.75" customHeight="1">
      <c r="A282" s="10">
        <v>276</v>
      </c>
      <c r="B282" s="20"/>
      <c r="C282" s="12"/>
      <c r="D282" s="13"/>
      <c r="E282" s="14"/>
      <c r="F282" s="21">
        <f>ROUND(MAX((E282-IF(E282&lt;4000,800,E282*0.2))*10%*{2,3,4}-1000*{0,2,7},0),2)</f>
        <v>0</v>
      </c>
      <c r="G282" s="21">
        <f t="shared" si="4"/>
        <v>0</v>
      </c>
      <c r="H282" s="13"/>
      <c r="I282" s="1" t="e">
        <f>IF(AND(LEN(D282)=18,AND(1900&lt;VALUE(MID(D282,7,4)),VALUE(MID(D282,7,4))&lt;2020),AND(0&lt;VALUE(MID(D282,11,2)),VALUE(MID(D282,11,2))&lt;13),AND(0&lt;VALUE(MID(D282,13,2)),VALUE(MID(D282,13,2))&lt;32),LOOKUP(MOD(MID(D282,1,1)*MOD(2^17,11)+MID(D282,2,1)*MOD(2^16,11)+MID(D282,3,1)*MOD(2^15,11)+MID(D282,4,1)*MOD(2^14,11)+MID(D282,5,1)*MOD(2^13,11)+MID(D282,6,1)*MOD(2^12,11)+MID(D282,7,1)*MOD(2^11,11)+MID(D282,8,1)*MOD(2^10,11)+MID(D282,9,1)*MOD(2^9,11)+MID(D282,10,1)*MOD(2^8,11)+MID(D282,11,1)*MOD(2^7,11)+MID(D282,12,1)*MOD(2^6,11)+MID(D282,13,1)*MOD(2^5,11)+MID(D282,14,1)*MOD(2^4,11)+MID(D282,15,1)*MOD(2^3,11)+MID(D282,16,1)*MOD(2^2,11)+MID(D282,17,1)*MOD(2^1,11),11),{0;1;2;3;4;5;6;7;8;9;10},{"1";"0";"X";"9";"8";"7";"6";"5";"4";"3";"2"})=RIGHT(D282,1)),TRUE(),"身份证号码不对")</f>
        <v>#VALUE!</v>
      </c>
    </row>
    <row r="283" spans="1:9" ht="24.75" customHeight="1">
      <c r="A283" s="10">
        <v>277</v>
      </c>
      <c r="B283" s="20"/>
      <c r="C283" s="12"/>
      <c r="D283" s="13"/>
      <c r="E283" s="14"/>
      <c r="F283" s="21">
        <f>ROUND(MAX((E283-IF(E283&lt;4000,800,E283*0.2))*10%*{2,3,4}-1000*{0,2,7},0),2)</f>
        <v>0</v>
      </c>
      <c r="G283" s="21">
        <f t="shared" si="4"/>
        <v>0</v>
      </c>
      <c r="H283" s="13"/>
      <c r="I283" s="1" t="e">
        <f>IF(AND(LEN(D283)=18,AND(1900&lt;VALUE(MID(D283,7,4)),VALUE(MID(D283,7,4))&lt;2020),AND(0&lt;VALUE(MID(D283,11,2)),VALUE(MID(D283,11,2))&lt;13),AND(0&lt;VALUE(MID(D283,13,2)),VALUE(MID(D283,13,2))&lt;32),LOOKUP(MOD(MID(D283,1,1)*MOD(2^17,11)+MID(D283,2,1)*MOD(2^16,11)+MID(D283,3,1)*MOD(2^15,11)+MID(D283,4,1)*MOD(2^14,11)+MID(D283,5,1)*MOD(2^13,11)+MID(D283,6,1)*MOD(2^12,11)+MID(D283,7,1)*MOD(2^11,11)+MID(D283,8,1)*MOD(2^10,11)+MID(D283,9,1)*MOD(2^9,11)+MID(D283,10,1)*MOD(2^8,11)+MID(D283,11,1)*MOD(2^7,11)+MID(D283,12,1)*MOD(2^6,11)+MID(D283,13,1)*MOD(2^5,11)+MID(D283,14,1)*MOD(2^4,11)+MID(D283,15,1)*MOD(2^3,11)+MID(D283,16,1)*MOD(2^2,11)+MID(D283,17,1)*MOD(2^1,11),11),{0;1;2;3;4;5;6;7;8;9;10},{"1";"0";"X";"9";"8";"7";"6";"5";"4";"3";"2"})=RIGHT(D283,1)),TRUE(),"身份证号码不对")</f>
        <v>#VALUE!</v>
      </c>
    </row>
    <row r="284" spans="1:9" ht="24.75" customHeight="1">
      <c r="A284" s="10">
        <v>278</v>
      </c>
      <c r="B284" s="20"/>
      <c r="C284" s="12"/>
      <c r="D284" s="13"/>
      <c r="E284" s="14"/>
      <c r="F284" s="21">
        <f>ROUND(MAX((E284-IF(E284&lt;4000,800,E284*0.2))*10%*{2,3,4}-1000*{0,2,7},0),2)</f>
        <v>0</v>
      </c>
      <c r="G284" s="21">
        <f t="shared" si="4"/>
        <v>0</v>
      </c>
      <c r="H284" s="13"/>
      <c r="I284" s="1" t="e">
        <f>IF(AND(LEN(D284)=18,AND(1900&lt;VALUE(MID(D284,7,4)),VALUE(MID(D284,7,4))&lt;2020),AND(0&lt;VALUE(MID(D284,11,2)),VALUE(MID(D284,11,2))&lt;13),AND(0&lt;VALUE(MID(D284,13,2)),VALUE(MID(D284,13,2))&lt;32),LOOKUP(MOD(MID(D284,1,1)*MOD(2^17,11)+MID(D284,2,1)*MOD(2^16,11)+MID(D284,3,1)*MOD(2^15,11)+MID(D284,4,1)*MOD(2^14,11)+MID(D284,5,1)*MOD(2^13,11)+MID(D284,6,1)*MOD(2^12,11)+MID(D284,7,1)*MOD(2^11,11)+MID(D284,8,1)*MOD(2^10,11)+MID(D284,9,1)*MOD(2^9,11)+MID(D284,10,1)*MOD(2^8,11)+MID(D284,11,1)*MOD(2^7,11)+MID(D284,12,1)*MOD(2^6,11)+MID(D284,13,1)*MOD(2^5,11)+MID(D284,14,1)*MOD(2^4,11)+MID(D284,15,1)*MOD(2^3,11)+MID(D284,16,1)*MOD(2^2,11)+MID(D284,17,1)*MOD(2^1,11),11),{0;1;2;3;4;5;6;7;8;9;10},{"1";"0";"X";"9";"8";"7";"6";"5";"4";"3";"2"})=RIGHT(D284,1)),TRUE(),"身份证号码不对")</f>
        <v>#VALUE!</v>
      </c>
    </row>
    <row r="285" spans="1:9" ht="24.75" customHeight="1">
      <c r="A285" s="10">
        <v>279</v>
      </c>
      <c r="B285" s="20"/>
      <c r="C285" s="12"/>
      <c r="D285" s="13"/>
      <c r="E285" s="14"/>
      <c r="F285" s="21">
        <f>ROUND(MAX((E285-IF(E285&lt;4000,800,E285*0.2))*10%*{2,3,4}-1000*{0,2,7},0),2)</f>
        <v>0</v>
      </c>
      <c r="G285" s="21">
        <f t="shared" si="4"/>
        <v>0</v>
      </c>
      <c r="H285" s="13"/>
      <c r="I285" s="1" t="e">
        <f>IF(AND(LEN(D285)=18,AND(1900&lt;VALUE(MID(D285,7,4)),VALUE(MID(D285,7,4))&lt;2020),AND(0&lt;VALUE(MID(D285,11,2)),VALUE(MID(D285,11,2))&lt;13),AND(0&lt;VALUE(MID(D285,13,2)),VALUE(MID(D285,13,2))&lt;32),LOOKUP(MOD(MID(D285,1,1)*MOD(2^17,11)+MID(D285,2,1)*MOD(2^16,11)+MID(D285,3,1)*MOD(2^15,11)+MID(D285,4,1)*MOD(2^14,11)+MID(D285,5,1)*MOD(2^13,11)+MID(D285,6,1)*MOD(2^12,11)+MID(D285,7,1)*MOD(2^11,11)+MID(D285,8,1)*MOD(2^10,11)+MID(D285,9,1)*MOD(2^9,11)+MID(D285,10,1)*MOD(2^8,11)+MID(D285,11,1)*MOD(2^7,11)+MID(D285,12,1)*MOD(2^6,11)+MID(D285,13,1)*MOD(2^5,11)+MID(D285,14,1)*MOD(2^4,11)+MID(D285,15,1)*MOD(2^3,11)+MID(D285,16,1)*MOD(2^2,11)+MID(D285,17,1)*MOD(2^1,11),11),{0;1;2;3;4;5;6;7;8;9;10},{"1";"0";"X";"9";"8";"7";"6";"5";"4";"3";"2"})=RIGHT(D285,1)),TRUE(),"身份证号码不对")</f>
        <v>#VALUE!</v>
      </c>
    </row>
    <row r="286" spans="1:9" ht="24.75" customHeight="1">
      <c r="A286" s="10">
        <v>280</v>
      </c>
      <c r="B286" s="20"/>
      <c r="C286" s="12"/>
      <c r="D286" s="13"/>
      <c r="E286" s="14"/>
      <c r="F286" s="21">
        <f>ROUND(MAX((E286-IF(E286&lt;4000,800,E286*0.2))*10%*{2,3,4}-1000*{0,2,7},0),2)</f>
        <v>0</v>
      </c>
      <c r="G286" s="21">
        <f t="shared" si="4"/>
        <v>0</v>
      </c>
      <c r="H286" s="13"/>
      <c r="I286" s="1" t="e">
        <f>IF(AND(LEN(D286)=18,AND(1900&lt;VALUE(MID(D286,7,4)),VALUE(MID(D286,7,4))&lt;2020),AND(0&lt;VALUE(MID(D286,11,2)),VALUE(MID(D286,11,2))&lt;13),AND(0&lt;VALUE(MID(D286,13,2)),VALUE(MID(D286,13,2))&lt;32),LOOKUP(MOD(MID(D286,1,1)*MOD(2^17,11)+MID(D286,2,1)*MOD(2^16,11)+MID(D286,3,1)*MOD(2^15,11)+MID(D286,4,1)*MOD(2^14,11)+MID(D286,5,1)*MOD(2^13,11)+MID(D286,6,1)*MOD(2^12,11)+MID(D286,7,1)*MOD(2^11,11)+MID(D286,8,1)*MOD(2^10,11)+MID(D286,9,1)*MOD(2^9,11)+MID(D286,10,1)*MOD(2^8,11)+MID(D286,11,1)*MOD(2^7,11)+MID(D286,12,1)*MOD(2^6,11)+MID(D286,13,1)*MOD(2^5,11)+MID(D286,14,1)*MOD(2^4,11)+MID(D286,15,1)*MOD(2^3,11)+MID(D286,16,1)*MOD(2^2,11)+MID(D286,17,1)*MOD(2^1,11),11),{0;1;2;3;4;5;6;7;8;9;10},{"1";"0";"X";"9";"8";"7";"6";"5";"4";"3";"2"})=RIGHT(D286,1)),TRUE(),"身份证号码不对")</f>
        <v>#VALUE!</v>
      </c>
    </row>
    <row r="287" spans="1:9" ht="24.75" customHeight="1">
      <c r="A287" s="10">
        <v>281</v>
      </c>
      <c r="B287" s="20"/>
      <c r="C287" s="12"/>
      <c r="D287" s="13"/>
      <c r="E287" s="14"/>
      <c r="F287" s="21">
        <f>ROUND(MAX((E287-IF(E287&lt;4000,800,E287*0.2))*10%*{2,3,4}-1000*{0,2,7},0),2)</f>
        <v>0</v>
      </c>
      <c r="G287" s="21">
        <f t="shared" si="4"/>
        <v>0</v>
      </c>
      <c r="H287" s="13"/>
      <c r="I287" s="1" t="e">
        <f>IF(AND(LEN(D287)=18,AND(1900&lt;VALUE(MID(D287,7,4)),VALUE(MID(D287,7,4))&lt;2020),AND(0&lt;VALUE(MID(D287,11,2)),VALUE(MID(D287,11,2))&lt;13),AND(0&lt;VALUE(MID(D287,13,2)),VALUE(MID(D287,13,2))&lt;32),LOOKUP(MOD(MID(D287,1,1)*MOD(2^17,11)+MID(D287,2,1)*MOD(2^16,11)+MID(D287,3,1)*MOD(2^15,11)+MID(D287,4,1)*MOD(2^14,11)+MID(D287,5,1)*MOD(2^13,11)+MID(D287,6,1)*MOD(2^12,11)+MID(D287,7,1)*MOD(2^11,11)+MID(D287,8,1)*MOD(2^10,11)+MID(D287,9,1)*MOD(2^9,11)+MID(D287,10,1)*MOD(2^8,11)+MID(D287,11,1)*MOD(2^7,11)+MID(D287,12,1)*MOD(2^6,11)+MID(D287,13,1)*MOD(2^5,11)+MID(D287,14,1)*MOD(2^4,11)+MID(D287,15,1)*MOD(2^3,11)+MID(D287,16,1)*MOD(2^2,11)+MID(D287,17,1)*MOD(2^1,11),11),{0;1;2;3;4;5;6;7;8;9;10},{"1";"0";"X";"9";"8";"7";"6";"5";"4";"3";"2"})=RIGHT(D287,1)),TRUE(),"身份证号码不对")</f>
        <v>#VALUE!</v>
      </c>
    </row>
    <row r="288" spans="1:9" ht="24.75" customHeight="1">
      <c r="A288" s="10">
        <v>282</v>
      </c>
      <c r="B288" s="20"/>
      <c r="C288" s="12"/>
      <c r="D288" s="13"/>
      <c r="E288" s="14"/>
      <c r="F288" s="21">
        <f>ROUND(MAX((E288-IF(E288&lt;4000,800,E288*0.2))*10%*{2,3,4}-1000*{0,2,7},0),2)</f>
        <v>0</v>
      </c>
      <c r="G288" s="21">
        <f t="shared" si="4"/>
        <v>0</v>
      </c>
      <c r="H288" s="13"/>
      <c r="I288" s="1" t="e">
        <f>IF(AND(LEN(D288)=18,AND(1900&lt;VALUE(MID(D288,7,4)),VALUE(MID(D288,7,4))&lt;2020),AND(0&lt;VALUE(MID(D288,11,2)),VALUE(MID(D288,11,2))&lt;13),AND(0&lt;VALUE(MID(D288,13,2)),VALUE(MID(D288,13,2))&lt;32),LOOKUP(MOD(MID(D288,1,1)*MOD(2^17,11)+MID(D288,2,1)*MOD(2^16,11)+MID(D288,3,1)*MOD(2^15,11)+MID(D288,4,1)*MOD(2^14,11)+MID(D288,5,1)*MOD(2^13,11)+MID(D288,6,1)*MOD(2^12,11)+MID(D288,7,1)*MOD(2^11,11)+MID(D288,8,1)*MOD(2^10,11)+MID(D288,9,1)*MOD(2^9,11)+MID(D288,10,1)*MOD(2^8,11)+MID(D288,11,1)*MOD(2^7,11)+MID(D288,12,1)*MOD(2^6,11)+MID(D288,13,1)*MOD(2^5,11)+MID(D288,14,1)*MOD(2^4,11)+MID(D288,15,1)*MOD(2^3,11)+MID(D288,16,1)*MOD(2^2,11)+MID(D288,17,1)*MOD(2^1,11),11),{0;1;2;3;4;5;6;7;8;9;10},{"1";"0";"X";"9";"8";"7";"6";"5";"4";"3";"2"})=RIGHT(D288,1)),TRUE(),"身份证号码不对")</f>
        <v>#VALUE!</v>
      </c>
    </row>
    <row r="289" spans="1:9" ht="24.75" customHeight="1">
      <c r="A289" s="10">
        <v>283</v>
      </c>
      <c r="B289" s="20"/>
      <c r="C289" s="12"/>
      <c r="D289" s="13"/>
      <c r="E289" s="14"/>
      <c r="F289" s="21">
        <f>ROUND(MAX((E289-IF(E289&lt;4000,800,E289*0.2))*10%*{2,3,4}-1000*{0,2,7},0),2)</f>
        <v>0</v>
      </c>
      <c r="G289" s="21">
        <f t="shared" si="4"/>
        <v>0</v>
      </c>
      <c r="H289" s="13"/>
      <c r="I289" s="1" t="e">
        <f>IF(AND(LEN(D289)=18,AND(1900&lt;VALUE(MID(D289,7,4)),VALUE(MID(D289,7,4))&lt;2020),AND(0&lt;VALUE(MID(D289,11,2)),VALUE(MID(D289,11,2))&lt;13),AND(0&lt;VALUE(MID(D289,13,2)),VALUE(MID(D289,13,2))&lt;32),LOOKUP(MOD(MID(D289,1,1)*MOD(2^17,11)+MID(D289,2,1)*MOD(2^16,11)+MID(D289,3,1)*MOD(2^15,11)+MID(D289,4,1)*MOD(2^14,11)+MID(D289,5,1)*MOD(2^13,11)+MID(D289,6,1)*MOD(2^12,11)+MID(D289,7,1)*MOD(2^11,11)+MID(D289,8,1)*MOD(2^10,11)+MID(D289,9,1)*MOD(2^9,11)+MID(D289,10,1)*MOD(2^8,11)+MID(D289,11,1)*MOD(2^7,11)+MID(D289,12,1)*MOD(2^6,11)+MID(D289,13,1)*MOD(2^5,11)+MID(D289,14,1)*MOD(2^4,11)+MID(D289,15,1)*MOD(2^3,11)+MID(D289,16,1)*MOD(2^2,11)+MID(D289,17,1)*MOD(2^1,11),11),{0;1;2;3;4;5;6;7;8;9;10},{"1";"0";"X";"9";"8";"7";"6";"5";"4";"3";"2"})=RIGHT(D289,1)),TRUE(),"身份证号码不对")</f>
        <v>#VALUE!</v>
      </c>
    </row>
    <row r="290" spans="1:9" ht="24.75" customHeight="1">
      <c r="A290" s="10">
        <v>284</v>
      </c>
      <c r="B290" s="20"/>
      <c r="C290" s="12"/>
      <c r="D290" s="13"/>
      <c r="E290" s="14"/>
      <c r="F290" s="21">
        <f>ROUND(MAX((E290-IF(E290&lt;4000,800,E290*0.2))*10%*{2,3,4}-1000*{0,2,7},0),2)</f>
        <v>0</v>
      </c>
      <c r="G290" s="21">
        <f t="shared" si="4"/>
        <v>0</v>
      </c>
      <c r="H290" s="13"/>
      <c r="I290" s="1" t="e">
        <f>IF(AND(LEN(D290)=18,AND(1900&lt;VALUE(MID(D290,7,4)),VALUE(MID(D290,7,4))&lt;2020),AND(0&lt;VALUE(MID(D290,11,2)),VALUE(MID(D290,11,2))&lt;13),AND(0&lt;VALUE(MID(D290,13,2)),VALUE(MID(D290,13,2))&lt;32),LOOKUP(MOD(MID(D290,1,1)*MOD(2^17,11)+MID(D290,2,1)*MOD(2^16,11)+MID(D290,3,1)*MOD(2^15,11)+MID(D290,4,1)*MOD(2^14,11)+MID(D290,5,1)*MOD(2^13,11)+MID(D290,6,1)*MOD(2^12,11)+MID(D290,7,1)*MOD(2^11,11)+MID(D290,8,1)*MOD(2^10,11)+MID(D290,9,1)*MOD(2^9,11)+MID(D290,10,1)*MOD(2^8,11)+MID(D290,11,1)*MOD(2^7,11)+MID(D290,12,1)*MOD(2^6,11)+MID(D290,13,1)*MOD(2^5,11)+MID(D290,14,1)*MOD(2^4,11)+MID(D290,15,1)*MOD(2^3,11)+MID(D290,16,1)*MOD(2^2,11)+MID(D290,17,1)*MOD(2^1,11),11),{0;1;2;3;4;5;6;7;8;9;10},{"1";"0";"X";"9";"8";"7";"6";"5";"4";"3";"2"})=RIGHT(D290,1)),TRUE(),"身份证号码不对")</f>
        <v>#VALUE!</v>
      </c>
    </row>
    <row r="291" spans="1:9" ht="24.75" customHeight="1">
      <c r="A291" s="10">
        <v>285</v>
      </c>
      <c r="B291" s="20"/>
      <c r="C291" s="12"/>
      <c r="D291" s="13"/>
      <c r="E291" s="14"/>
      <c r="F291" s="21">
        <f>ROUND(MAX((E291-IF(E291&lt;4000,800,E291*0.2))*10%*{2,3,4}-1000*{0,2,7},0),2)</f>
        <v>0</v>
      </c>
      <c r="G291" s="21">
        <f t="shared" si="4"/>
        <v>0</v>
      </c>
      <c r="H291" s="13"/>
      <c r="I291" s="1" t="e">
        <f>IF(AND(LEN(D291)=18,AND(1900&lt;VALUE(MID(D291,7,4)),VALUE(MID(D291,7,4))&lt;2020),AND(0&lt;VALUE(MID(D291,11,2)),VALUE(MID(D291,11,2))&lt;13),AND(0&lt;VALUE(MID(D291,13,2)),VALUE(MID(D291,13,2))&lt;32),LOOKUP(MOD(MID(D291,1,1)*MOD(2^17,11)+MID(D291,2,1)*MOD(2^16,11)+MID(D291,3,1)*MOD(2^15,11)+MID(D291,4,1)*MOD(2^14,11)+MID(D291,5,1)*MOD(2^13,11)+MID(D291,6,1)*MOD(2^12,11)+MID(D291,7,1)*MOD(2^11,11)+MID(D291,8,1)*MOD(2^10,11)+MID(D291,9,1)*MOD(2^9,11)+MID(D291,10,1)*MOD(2^8,11)+MID(D291,11,1)*MOD(2^7,11)+MID(D291,12,1)*MOD(2^6,11)+MID(D291,13,1)*MOD(2^5,11)+MID(D291,14,1)*MOD(2^4,11)+MID(D291,15,1)*MOD(2^3,11)+MID(D291,16,1)*MOD(2^2,11)+MID(D291,17,1)*MOD(2^1,11),11),{0;1;2;3;4;5;6;7;8;9;10},{"1";"0";"X";"9";"8";"7";"6";"5";"4";"3";"2"})=RIGHT(D291,1)),TRUE(),"身份证号码不对")</f>
        <v>#VALUE!</v>
      </c>
    </row>
    <row r="292" spans="1:9" ht="24.75" customHeight="1">
      <c r="A292" s="10">
        <v>286</v>
      </c>
      <c r="B292" s="20"/>
      <c r="C292" s="12"/>
      <c r="D292" s="13"/>
      <c r="E292" s="14"/>
      <c r="F292" s="21">
        <f>ROUND(MAX((E292-IF(E292&lt;4000,800,E292*0.2))*10%*{2,3,4}-1000*{0,2,7},0),2)</f>
        <v>0</v>
      </c>
      <c r="G292" s="21">
        <f t="shared" si="4"/>
        <v>0</v>
      </c>
      <c r="H292" s="13"/>
      <c r="I292" s="1" t="e">
        <f>IF(AND(LEN(D292)=18,AND(1900&lt;VALUE(MID(D292,7,4)),VALUE(MID(D292,7,4))&lt;2020),AND(0&lt;VALUE(MID(D292,11,2)),VALUE(MID(D292,11,2))&lt;13),AND(0&lt;VALUE(MID(D292,13,2)),VALUE(MID(D292,13,2))&lt;32),LOOKUP(MOD(MID(D292,1,1)*MOD(2^17,11)+MID(D292,2,1)*MOD(2^16,11)+MID(D292,3,1)*MOD(2^15,11)+MID(D292,4,1)*MOD(2^14,11)+MID(D292,5,1)*MOD(2^13,11)+MID(D292,6,1)*MOD(2^12,11)+MID(D292,7,1)*MOD(2^11,11)+MID(D292,8,1)*MOD(2^10,11)+MID(D292,9,1)*MOD(2^9,11)+MID(D292,10,1)*MOD(2^8,11)+MID(D292,11,1)*MOD(2^7,11)+MID(D292,12,1)*MOD(2^6,11)+MID(D292,13,1)*MOD(2^5,11)+MID(D292,14,1)*MOD(2^4,11)+MID(D292,15,1)*MOD(2^3,11)+MID(D292,16,1)*MOD(2^2,11)+MID(D292,17,1)*MOD(2^1,11),11),{0;1;2;3;4;5;6;7;8;9;10},{"1";"0";"X";"9";"8";"7";"6";"5";"4";"3";"2"})=RIGHT(D292,1)),TRUE(),"身份证号码不对")</f>
        <v>#VALUE!</v>
      </c>
    </row>
    <row r="293" spans="1:9" ht="24.75" customHeight="1">
      <c r="A293" s="10">
        <v>287</v>
      </c>
      <c r="B293" s="20"/>
      <c r="C293" s="12"/>
      <c r="D293" s="13"/>
      <c r="E293" s="14"/>
      <c r="F293" s="21">
        <f>ROUND(MAX((E293-IF(E293&lt;4000,800,E293*0.2))*10%*{2,3,4}-1000*{0,2,7},0),2)</f>
        <v>0</v>
      </c>
      <c r="G293" s="21">
        <f t="shared" si="4"/>
        <v>0</v>
      </c>
      <c r="H293" s="13"/>
      <c r="I293" s="1" t="e">
        <f>IF(AND(LEN(D293)=18,AND(1900&lt;VALUE(MID(D293,7,4)),VALUE(MID(D293,7,4))&lt;2020),AND(0&lt;VALUE(MID(D293,11,2)),VALUE(MID(D293,11,2))&lt;13),AND(0&lt;VALUE(MID(D293,13,2)),VALUE(MID(D293,13,2))&lt;32),LOOKUP(MOD(MID(D293,1,1)*MOD(2^17,11)+MID(D293,2,1)*MOD(2^16,11)+MID(D293,3,1)*MOD(2^15,11)+MID(D293,4,1)*MOD(2^14,11)+MID(D293,5,1)*MOD(2^13,11)+MID(D293,6,1)*MOD(2^12,11)+MID(D293,7,1)*MOD(2^11,11)+MID(D293,8,1)*MOD(2^10,11)+MID(D293,9,1)*MOD(2^9,11)+MID(D293,10,1)*MOD(2^8,11)+MID(D293,11,1)*MOD(2^7,11)+MID(D293,12,1)*MOD(2^6,11)+MID(D293,13,1)*MOD(2^5,11)+MID(D293,14,1)*MOD(2^4,11)+MID(D293,15,1)*MOD(2^3,11)+MID(D293,16,1)*MOD(2^2,11)+MID(D293,17,1)*MOD(2^1,11),11),{0;1;2;3;4;5;6;7;8;9;10},{"1";"0";"X";"9";"8";"7";"6";"5";"4";"3";"2"})=RIGHT(D293,1)),TRUE(),"身份证号码不对")</f>
        <v>#VALUE!</v>
      </c>
    </row>
    <row r="294" spans="1:9" ht="24.75" customHeight="1">
      <c r="A294" s="10">
        <v>288</v>
      </c>
      <c r="B294" s="20"/>
      <c r="C294" s="12"/>
      <c r="D294" s="13"/>
      <c r="E294" s="14"/>
      <c r="F294" s="21">
        <f>ROUND(MAX((E294-IF(E294&lt;4000,800,E294*0.2))*10%*{2,3,4}-1000*{0,2,7},0),2)</f>
        <v>0</v>
      </c>
      <c r="G294" s="21">
        <f t="shared" si="4"/>
        <v>0</v>
      </c>
      <c r="H294" s="13"/>
      <c r="I294" s="1" t="e">
        <f>IF(AND(LEN(D294)=18,AND(1900&lt;VALUE(MID(D294,7,4)),VALUE(MID(D294,7,4))&lt;2020),AND(0&lt;VALUE(MID(D294,11,2)),VALUE(MID(D294,11,2))&lt;13),AND(0&lt;VALUE(MID(D294,13,2)),VALUE(MID(D294,13,2))&lt;32),LOOKUP(MOD(MID(D294,1,1)*MOD(2^17,11)+MID(D294,2,1)*MOD(2^16,11)+MID(D294,3,1)*MOD(2^15,11)+MID(D294,4,1)*MOD(2^14,11)+MID(D294,5,1)*MOD(2^13,11)+MID(D294,6,1)*MOD(2^12,11)+MID(D294,7,1)*MOD(2^11,11)+MID(D294,8,1)*MOD(2^10,11)+MID(D294,9,1)*MOD(2^9,11)+MID(D294,10,1)*MOD(2^8,11)+MID(D294,11,1)*MOD(2^7,11)+MID(D294,12,1)*MOD(2^6,11)+MID(D294,13,1)*MOD(2^5,11)+MID(D294,14,1)*MOD(2^4,11)+MID(D294,15,1)*MOD(2^3,11)+MID(D294,16,1)*MOD(2^2,11)+MID(D294,17,1)*MOD(2^1,11),11),{0;1;2;3;4;5;6;7;8;9;10},{"1";"0";"X";"9";"8";"7";"6";"5";"4";"3";"2"})=RIGHT(D294,1)),TRUE(),"身份证号码不对")</f>
        <v>#VALUE!</v>
      </c>
    </row>
    <row r="295" spans="1:9" ht="24.75" customHeight="1">
      <c r="A295" s="10">
        <v>289</v>
      </c>
      <c r="B295" s="20"/>
      <c r="C295" s="12"/>
      <c r="D295" s="13"/>
      <c r="E295" s="14"/>
      <c r="F295" s="21">
        <f>ROUND(MAX((E295-IF(E295&lt;4000,800,E295*0.2))*10%*{2,3,4}-1000*{0,2,7},0),2)</f>
        <v>0</v>
      </c>
      <c r="G295" s="21">
        <f t="shared" si="4"/>
        <v>0</v>
      </c>
      <c r="H295" s="13"/>
      <c r="I295" s="1" t="e">
        <f>IF(AND(LEN(D295)=18,AND(1900&lt;VALUE(MID(D295,7,4)),VALUE(MID(D295,7,4))&lt;2020),AND(0&lt;VALUE(MID(D295,11,2)),VALUE(MID(D295,11,2))&lt;13),AND(0&lt;VALUE(MID(D295,13,2)),VALUE(MID(D295,13,2))&lt;32),LOOKUP(MOD(MID(D295,1,1)*MOD(2^17,11)+MID(D295,2,1)*MOD(2^16,11)+MID(D295,3,1)*MOD(2^15,11)+MID(D295,4,1)*MOD(2^14,11)+MID(D295,5,1)*MOD(2^13,11)+MID(D295,6,1)*MOD(2^12,11)+MID(D295,7,1)*MOD(2^11,11)+MID(D295,8,1)*MOD(2^10,11)+MID(D295,9,1)*MOD(2^9,11)+MID(D295,10,1)*MOD(2^8,11)+MID(D295,11,1)*MOD(2^7,11)+MID(D295,12,1)*MOD(2^6,11)+MID(D295,13,1)*MOD(2^5,11)+MID(D295,14,1)*MOD(2^4,11)+MID(D295,15,1)*MOD(2^3,11)+MID(D295,16,1)*MOD(2^2,11)+MID(D295,17,1)*MOD(2^1,11),11),{0;1;2;3;4;5;6;7;8;9;10},{"1";"0";"X";"9";"8";"7";"6";"5";"4";"3";"2"})=RIGHT(D295,1)),TRUE(),"身份证号码不对")</f>
        <v>#VALUE!</v>
      </c>
    </row>
    <row r="296" spans="1:9" ht="24.75" customHeight="1">
      <c r="A296" s="10">
        <v>290</v>
      </c>
      <c r="B296" s="20"/>
      <c r="C296" s="12"/>
      <c r="D296" s="13"/>
      <c r="E296" s="14"/>
      <c r="F296" s="21">
        <f>ROUND(MAX((E296-IF(E296&lt;4000,800,E296*0.2))*10%*{2,3,4}-1000*{0,2,7},0),2)</f>
        <v>0</v>
      </c>
      <c r="G296" s="21">
        <f t="shared" si="4"/>
        <v>0</v>
      </c>
      <c r="H296" s="13"/>
      <c r="I296" s="1" t="e">
        <f>IF(AND(LEN(D296)=18,AND(1900&lt;VALUE(MID(D296,7,4)),VALUE(MID(D296,7,4))&lt;2020),AND(0&lt;VALUE(MID(D296,11,2)),VALUE(MID(D296,11,2))&lt;13),AND(0&lt;VALUE(MID(D296,13,2)),VALUE(MID(D296,13,2))&lt;32),LOOKUP(MOD(MID(D296,1,1)*MOD(2^17,11)+MID(D296,2,1)*MOD(2^16,11)+MID(D296,3,1)*MOD(2^15,11)+MID(D296,4,1)*MOD(2^14,11)+MID(D296,5,1)*MOD(2^13,11)+MID(D296,6,1)*MOD(2^12,11)+MID(D296,7,1)*MOD(2^11,11)+MID(D296,8,1)*MOD(2^10,11)+MID(D296,9,1)*MOD(2^9,11)+MID(D296,10,1)*MOD(2^8,11)+MID(D296,11,1)*MOD(2^7,11)+MID(D296,12,1)*MOD(2^6,11)+MID(D296,13,1)*MOD(2^5,11)+MID(D296,14,1)*MOD(2^4,11)+MID(D296,15,1)*MOD(2^3,11)+MID(D296,16,1)*MOD(2^2,11)+MID(D296,17,1)*MOD(2^1,11),11),{0;1;2;3;4;5;6;7;8;9;10},{"1";"0";"X";"9";"8";"7";"6";"5";"4";"3";"2"})=RIGHT(D296,1)),TRUE(),"身份证号码不对")</f>
        <v>#VALUE!</v>
      </c>
    </row>
    <row r="297" spans="1:9" ht="24.75" customHeight="1">
      <c r="A297" s="10">
        <v>291</v>
      </c>
      <c r="B297" s="20"/>
      <c r="C297" s="12"/>
      <c r="D297" s="13"/>
      <c r="E297" s="14"/>
      <c r="F297" s="21">
        <f>ROUND(MAX((E297-IF(E297&lt;4000,800,E297*0.2))*10%*{2,3,4}-1000*{0,2,7},0),2)</f>
        <v>0</v>
      </c>
      <c r="G297" s="21">
        <f t="shared" si="4"/>
        <v>0</v>
      </c>
      <c r="H297" s="13"/>
      <c r="I297" s="1" t="e">
        <f>IF(AND(LEN(D297)=18,AND(1900&lt;VALUE(MID(D297,7,4)),VALUE(MID(D297,7,4))&lt;2020),AND(0&lt;VALUE(MID(D297,11,2)),VALUE(MID(D297,11,2))&lt;13),AND(0&lt;VALUE(MID(D297,13,2)),VALUE(MID(D297,13,2))&lt;32),LOOKUP(MOD(MID(D297,1,1)*MOD(2^17,11)+MID(D297,2,1)*MOD(2^16,11)+MID(D297,3,1)*MOD(2^15,11)+MID(D297,4,1)*MOD(2^14,11)+MID(D297,5,1)*MOD(2^13,11)+MID(D297,6,1)*MOD(2^12,11)+MID(D297,7,1)*MOD(2^11,11)+MID(D297,8,1)*MOD(2^10,11)+MID(D297,9,1)*MOD(2^9,11)+MID(D297,10,1)*MOD(2^8,11)+MID(D297,11,1)*MOD(2^7,11)+MID(D297,12,1)*MOD(2^6,11)+MID(D297,13,1)*MOD(2^5,11)+MID(D297,14,1)*MOD(2^4,11)+MID(D297,15,1)*MOD(2^3,11)+MID(D297,16,1)*MOD(2^2,11)+MID(D297,17,1)*MOD(2^1,11),11),{0;1;2;3;4;5;6;7;8;9;10},{"1";"0";"X";"9";"8";"7";"6";"5";"4";"3";"2"})=RIGHT(D297,1)),TRUE(),"身份证号码不对")</f>
        <v>#VALUE!</v>
      </c>
    </row>
    <row r="298" spans="1:9" ht="24.75" customHeight="1">
      <c r="A298" s="10">
        <v>292</v>
      </c>
      <c r="B298" s="20"/>
      <c r="C298" s="12"/>
      <c r="D298" s="13"/>
      <c r="E298" s="14"/>
      <c r="F298" s="21">
        <f>ROUND(MAX((E298-IF(E298&lt;4000,800,E298*0.2))*10%*{2,3,4}-1000*{0,2,7},0),2)</f>
        <v>0</v>
      </c>
      <c r="G298" s="21">
        <f t="shared" si="4"/>
        <v>0</v>
      </c>
      <c r="H298" s="13"/>
      <c r="I298" s="1" t="e">
        <f>IF(AND(LEN(D298)=18,AND(1900&lt;VALUE(MID(D298,7,4)),VALUE(MID(D298,7,4))&lt;2020),AND(0&lt;VALUE(MID(D298,11,2)),VALUE(MID(D298,11,2))&lt;13),AND(0&lt;VALUE(MID(D298,13,2)),VALUE(MID(D298,13,2))&lt;32),LOOKUP(MOD(MID(D298,1,1)*MOD(2^17,11)+MID(D298,2,1)*MOD(2^16,11)+MID(D298,3,1)*MOD(2^15,11)+MID(D298,4,1)*MOD(2^14,11)+MID(D298,5,1)*MOD(2^13,11)+MID(D298,6,1)*MOD(2^12,11)+MID(D298,7,1)*MOD(2^11,11)+MID(D298,8,1)*MOD(2^10,11)+MID(D298,9,1)*MOD(2^9,11)+MID(D298,10,1)*MOD(2^8,11)+MID(D298,11,1)*MOD(2^7,11)+MID(D298,12,1)*MOD(2^6,11)+MID(D298,13,1)*MOD(2^5,11)+MID(D298,14,1)*MOD(2^4,11)+MID(D298,15,1)*MOD(2^3,11)+MID(D298,16,1)*MOD(2^2,11)+MID(D298,17,1)*MOD(2^1,11),11),{0;1;2;3;4;5;6;7;8;9;10},{"1";"0";"X";"9";"8";"7";"6";"5";"4";"3";"2"})=RIGHT(D298,1)),TRUE(),"身份证号码不对")</f>
        <v>#VALUE!</v>
      </c>
    </row>
    <row r="299" spans="1:9" ht="24.75" customHeight="1">
      <c r="A299" s="10">
        <v>293</v>
      </c>
      <c r="B299" s="20"/>
      <c r="C299" s="12"/>
      <c r="D299" s="13"/>
      <c r="E299" s="14"/>
      <c r="F299" s="21">
        <f>ROUND(MAX((E299-IF(E299&lt;4000,800,E299*0.2))*10%*{2,3,4}-1000*{0,2,7},0),2)</f>
        <v>0</v>
      </c>
      <c r="G299" s="21">
        <f t="shared" si="4"/>
        <v>0</v>
      </c>
      <c r="H299" s="13"/>
      <c r="I299" s="1" t="e">
        <f>IF(AND(LEN(D299)=18,AND(1900&lt;VALUE(MID(D299,7,4)),VALUE(MID(D299,7,4))&lt;2020),AND(0&lt;VALUE(MID(D299,11,2)),VALUE(MID(D299,11,2))&lt;13),AND(0&lt;VALUE(MID(D299,13,2)),VALUE(MID(D299,13,2))&lt;32),LOOKUP(MOD(MID(D299,1,1)*MOD(2^17,11)+MID(D299,2,1)*MOD(2^16,11)+MID(D299,3,1)*MOD(2^15,11)+MID(D299,4,1)*MOD(2^14,11)+MID(D299,5,1)*MOD(2^13,11)+MID(D299,6,1)*MOD(2^12,11)+MID(D299,7,1)*MOD(2^11,11)+MID(D299,8,1)*MOD(2^10,11)+MID(D299,9,1)*MOD(2^9,11)+MID(D299,10,1)*MOD(2^8,11)+MID(D299,11,1)*MOD(2^7,11)+MID(D299,12,1)*MOD(2^6,11)+MID(D299,13,1)*MOD(2^5,11)+MID(D299,14,1)*MOD(2^4,11)+MID(D299,15,1)*MOD(2^3,11)+MID(D299,16,1)*MOD(2^2,11)+MID(D299,17,1)*MOD(2^1,11),11),{0;1;2;3;4;5;6;7;8;9;10},{"1";"0";"X";"9";"8";"7";"6";"5";"4";"3";"2"})=RIGHT(D299,1)),TRUE(),"身份证号码不对")</f>
        <v>#VALUE!</v>
      </c>
    </row>
    <row r="300" spans="1:9" ht="24.75" customHeight="1">
      <c r="A300" s="10">
        <v>294</v>
      </c>
      <c r="B300" s="20"/>
      <c r="C300" s="12"/>
      <c r="D300" s="13"/>
      <c r="E300" s="14"/>
      <c r="F300" s="21">
        <f>ROUND(MAX((E300-IF(E300&lt;4000,800,E300*0.2))*10%*{2,3,4}-1000*{0,2,7},0),2)</f>
        <v>0</v>
      </c>
      <c r="G300" s="21">
        <f t="shared" si="4"/>
        <v>0</v>
      </c>
      <c r="H300" s="13"/>
      <c r="I300" s="1" t="e">
        <f>IF(AND(LEN(D300)=18,AND(1900&lt;VALUE(MID(D300,7,4)),VALUE(MID(D300,7,4))&lt;2020),AND(0&lt;VALUE(MID(D300,11,2)),VALUE(MID(D300,11,2))&lt;13),AND(0&lt;VALUE(MID(D300,13,2)),VALUE(MID(D300,13,2))&lt;32),LOOKUP(MOD(MID(D300,1,1)*MOD(2^17,11)+MID(D300,2,1)*MOD(2^16,11)+MID(D300,3,1)*MOD(2^15,11)+MID(D300,4,1)*MOD(2^14,11)+MID(D300,5,1)*MOD(2^13,11)+MID(D300,6,1)*MOD(2^12,11)+MID(D300,7,1)*MOD(2^11,11)+MID(D300,8,1)*MOD(2^10,11)+MID(D300,9,1)*MOD(2^9,11)+MID(D300,10,1)*MOD(2^8,11)+MID(D300,11,1)*MOD(2^7,11)+MID(D300,12,1)*MOD(2^6,11)+MID(D300,13,1)*MOD(2^5,11)+MID(D300,14,1)*MOD(2^4,11)+MID(D300,15,1)*MOD(2^3,11)+MID(D300,16,1)*MOD(2^2,11)+MID(D300,17,1)*MOD(2^1,11),11),{0;1;2;3;4;5;6;7;8;9;10},{"1";"0";"X";"9";"8";"7";"6";"5";"4";"3";"2"})=RIGHT(D300,1)),TRUE(),"身份证号码不对")</f>
        <v>#VALUE!</v>
      </c>
    </row>
    <row r="301" spans="1:9" ht="24.75" customHeight="1">
      <c r="A301" s="10">
        <v>295</v>
      </c>
      <c r="B301" s="20"/>
      <c r="C301" s="12"/>
      <c r="D301" s="13"/>
      <c r="E301" s="14"/>
      <c r="F301" s="21">
        <f>ROUND(MAX((E301-IF(E301&lt;4000,800,E301*0.2))*10%*{2,3,4}-1000*{0,2,7},0),2)</f>
        <v>0</v>
      </c>
      <c r="G301" s="21">
        <f t="shared" si="4"/>
        <v>0</v>
      </c>
      <c r="H301" s="13"/>
      <c r="I301" s="1" t="e">
        <f>IF(AND(LEN(D301)=18,AND(1900&lt;VALUE(MID(D301,7,4)),VALUE(MID(D301,7,4))&lt;2020),AND(0&lt;VALUE(MID(D301,11,2)),VALUE(MID(D301,11,2))&lt;13),AND(0&lt;VALUE(MID(D301,13,2)),VALUE(MID(D301,13,2))&lt;32),LOOKUP(MOD(MID(D301,1,1)*MOD(2^17,11)+MID(D301,2,1)*MOD(2^16,11)+MID(D301,3,1)*MOD(2^15,11)+MID(D301,4,1)*MOD(2^14,11)+MID(D301,5,1)*MOD(2^13,11)+MID(D301,6,1)*MOD(2^12,11)+MID(D301,7,1)*MOD(2^11,11)+MID(D301,8,1)*MOD(2^10,11)+MID(D301,9,1)*MOD(2^9,11)+MID(D301,10,1)*MOD(2^8,11)+MID(D301,11,1)*MOD(2^7,11)+MID(D301,12,1)*MOD(2^6,11)+MID(D301,13,1)*MOD(2^5,11)+MID(D301,14,1)*MOD(2^4,11)+MID(D301,15,1)*MOD(2^3,11)+MID(D301,16,1)*MOD(2^2,11)+MID(D301,17,1)*MOD(2^1,11),11),{0;1;2;3;4;5;6;7;8;9;10},{"1";"0";"X";"9";"8";"7";"6";"5";"4";"3";"2"})=RIGHT(D301,1)),TRUE(),"身份证号码不对")</f>
        <v>#VALUE!</v>
      </c>
    </row>
    <row r="302" spans="1:9" ht="24.75" customHeight="1">
      <c r="A302" s="10">
        <v>296</v>
      </c>
      <c r="B302" s="20"/>
      <c r="C302" s="12"/>
      <c r="D302" s="13"/>
      <c r="E302" s="14"/>
      <c r="F302" s="21">
        <f>ROUND(MAX((E302-IF(E302&lt;4000,800,E302*0.2))*10%*{2,3,4}-1000*{0,2,7},0),2)</f>
        <v>0</v>
      </c>
      <c r="G302" s="21">
        <f t="shared" si="4"/>
        <v>0</v>
      </c>
      <c r="H302" s="13"/>
      <c r="I302" s="1" t="e">
        <f>IF(AND(LEN(D302)=18,AND(1900&lt;VALUE(MID(D302,7,4)),VALUE(MID(D302,7,4))&lt;2020),AND(0&lt;VALUE(MID(D302,11,2)),VALUE(MID(D302,11,2))&lt;13),AND(0&lt;VALUE(MID(D302,13,2)),VALUE(MID(D302,13,2))&lt;32),LOOKUP(MOD(MID(D302,1,1)*MOD(2^17,11)+MID(D302,2,1)*MOD(2^16,11)+MID(D302,3,1)*MOD(2^15,11)+MID(D302,4,1)*MOD(2^14,11)+MID(D302,5,1)*MOD(2^13,11)+MID(D302,6,1)*MOD(2^12,11)+MID(D302,7,1)*MOD(2^11,11)+MID(D302,8,1)*MOD(2^10,11)+MID(D302,9,1)*MOD(2^9,11)+MID(D302,10,1)*MOD(2^8,11)+MID(D302,11,1)*MOD(2^7,11)+MID(D302,12,1)*MOD(2^6,11)+MID(D302,13,1)*MOD(2^5,11)+MID(D302,14,1)*MOD(2^4,11)+MID(D302,15,1)*MOD(2^3,11)+MID(D302,16,1)*MOD(2^2,11)+MID(D302,17,1)*MOD(2^1,11),11),{0;1;2;3;4;5;6;7;8;9;10},{"1";"0";"X";"9";"8";"7";"6";"5";"4";"3";"2"})=RIGHT(D302,1)),TRUE(),"身份证号码不对")</f>
        <v>#VALUE!</v>
      </c>
    </row>
    <row r="303" spans="1:9" ht="24.75" customHeight="1">
      <c r="A303" s="10">
        <v>297</v>
      </c>
      <c r="B303" s="20"/>
      <c r="C303" s="12"/>
      <c r="D303" s="13"/>
      <c r="E303" s="14"/>
      <c r="F303" s="21">
        <f>ROUND(MAX((E303-IF(E303&lt;4000,800,E303*0.2))*10%*{2,3,4}-1000*{0,2,7},0),2)</f>
        <v>0</v>
      </c>
      <c r="G303" s="21">
        <f t="shared" si="4"/>
        <v>0</v>
      </c>
      <c r="H303" s="13"/>
      <c r="I303" s="1" t="e">
        <f>IF(AND(LEN(D303)=18,AND(1900&lt;VALUE(MID(D303,7,4)),VALUE(MID(D303,7,4))&lt;2020),AND(0&lt;VALUE(MID(D303,11,2)),VALUE(MID(D303,11,2))&lt;13),AND(0&lt;VALUE(MID(D303,13,2)),VALUE(MID(D303,13,2))&lt;32),LOOKUP(MOD(MID(D303,1,1)*MOD(2^17,11)+MID(D303,2,1)*MOD(2^16,11)+MID(D303,3,1)*MOD(2^15,11)+MID(D303,4,1)*MOD(2^14,11)+MID(D303,5,1)*MOD(2^13,11)+MID(D303,6,1)*MOD(2^12,11)+MID(D303,7,1)*MOD(2^11,11)+MID(D303,8,1)*MOD(2^10,11)+MID(D303,9,1)*MOD(2^9,11)+MID(D303,10,1)*MOD(2^8,11)+MID(D303,11,1)*MOD(2^7,11)+MID(D303,12,1)*MOD(2^6,11)+MID(D303,13,1)*MOD(2^5,11)+MID(D303,14,1)*MOD(2^4,11)+MID(D303,15,1)*MOD(2^3,11)+MID(D303,16,1)*MOD(2^2,11)+MID(D303,17,1)*MOD(2^1,11),11),{0;1;2;3;4;5;6;7;8;9;10},{"1";"0";"X";"9";"8";"7";"6";"5";"4";"3";"2"})=RIGHT(D303,1)),TRUE(),"身份证号码不对")</f>
        <v>#VALUE!</v>
      </c>
    </row>
    <row r="304" spans="1:9" ht="24.75" customHeight="1">
      <c r="A304" s="10">
        <v>298</v>
      </c>
      <c r="B304" s="20"/>
      <c r="C304" s="12"/>
      <c r="D304" s="13"/>
      <c r="E304" s="14"/>
      <c r="F304" s="21">
        <f>ROUND(MAX((E304-IF(E304&lt;4000,800,E304*0.2))*10%*{2,3,4}-1000*{0,2,7},0),2)</f>
        <v>0</v>
      </c>
      <c r="G304" s="21">
        <f t="shared" si="4"/>
        <v>0</v>
      </c>
      <c r="H304" s="13"/>
      <c r="I304" s="1" t="e">
        <f>IF(AND(LEN(D304)=18,AND(1900&lt;VALUE(MID(D304,7,4)),VALUE(MID(D304,7,4))&lt;2020),AND(0&lt;VALUE(MID(D304,11,2)),VALUE(MID(D304,11,2))&lt;13),AND(0&lt;VALUE(MID(D304,13,2)),VALUE(MID(D304,13,2))&lt;32),LOOKUP(MOD(MID(D304,1,1)*MOD(2^17,11)+MID(D304,2,1)*MOD(2^16,11)+MID(D304,3,1)*MOD(2^15,11)+MID(D304,4,1)*MOD(2^14,11)+MID(D304,5,1)*MOD(2^13,11)+MID(D304,6,1)*MOD(2^12,11)+MID(D304,7,1)*MOD(2^11,11)+MID(D304,8,1)*MOD(2^10,11)+MID(D304,9,1)*MOD(2^9,11)+MID(D304,10,1)*MOD(2^8,11)+MID(D304,11,1)*MOD(2^7,11)+MID(D304,12,1)*MOD(2^6,11)+MID(D304,13,1)*MOD(2^5,11)+MID(D304,14,1)*MOD(2^4,11)+MID(D304,15,1)*MOD(2^3,11)+MID(D304,16,1)*MOD(2^2,11)+MID(D304,17,1)*MOD(2^1,11),11),{0;1;2;3;4;5;6;7;8;9;10},{"1";"0";"X";"9";"8";"7";"6";"5";"4";"3";"2"})=RIGHT(D304,1)),TRUE(),"身份证号码不对")</f>
        <v>#VALUE!</v>
      </c>
    </row>
    <row r="305" spans="1:9" ht="24.75" customHeight="1">
      <c r="A305" s="10">
        <v>299</v>
      </c>
      <c r="B305" s="20"/>
      <c r="C305" s="12"/>
      <c r="D305" s="13"/>
      <c r="E305" s="14"/>
      <c r="F305" s="21">
        <f>ROUND(MAX((E305-IF(E305&lt;4000,800,E305*0.2))*10%*{2,3,4}-1000*{0,2,7},0),2)</f>
        <v>0</v>
      </c>
      <c r="G305" s="21">
        <f t="shared" si="4"/>
        <v>0</v>
      </c>
      <c r="H305" s="13"/>
      <c r="I305" s="1" t="e">
        <f>IF(AND(LEN(D305)=18,AND(1900&lt;VALUE(MID(D305,7,4)),VALUE(MID(D305,7,4))&lt;2020),AND(0&lt;VALUE(MID(D305,11,2)),VALUE(MID(D305,11,2))&lt;13),AND(0&lt;VALUE(MID(D305,13,2)),VALUE(MID(D305,13,2))&lt;32),LOOKUP(MOD(MID(D305,1,1)*MOD(2^17,11)+MID(D305,2,1)*MOD(2^16,11)+MID(D305,3,1)*MOD(2^15,11)+MID(D305,4,1)*MOD(2^14,11)+MID(D305,5,1)*MOD(2^13,11)+MID(D305,6,1)*MOD(2^12,11)+MID(D305,7,1)*MOD(2^11,11)+MID(D305,8,1)*MOD(2^10,11)+MID(D305,9,1)*MOD(2^9,11)+MID(D305,10,1)*MOD(2^8,11)+MID(D305,11,1)*MOD(2^7,11)+MID(D305,12,1)*MOD(2^6,11)+MID(D305,13,1)*MOD(2^5,11)+MID(D305,14,1)*MOD(2^4,11)+MID(D305,15,1)*MOD(2^3,11)+MID(D305,16,1)*MOD(2^2,11)+MID(D305,17,1)*MOD(2^1,11),11),{0;1;2;3;4;5;6;7;8;9;10},{"1";"0";"X";"9";"8";"7";"6";"5";"4";"3";"2"})=RIGHT(D305,1)),TRUE(),"身份证号码不对")</f>
        <v>#VALUE!</v>
      </c>
    </row>
    <row r="306" spans="1:9" ht="24.75" customHeight="1">
      <c r="A306" s="10">
        <v>300</v>
      </c>
      <c r="B306" s="20"/>
      <c r="C306" s="12"/>
      <c r="D306" s="13"/>
      <c r="E306" s="14"/>
      <c r="F306" s="21">
        <f>ROUND(MAX((E306-IF(E306&lt;4000,800,E306*0.2))*10%*{2,3,4}-1000*{0,2,7},0),2)</f>
        <v>0</v>
      </c>
      <c r="G306" s="21">
        <f t="shared" si="4"/>
        <v>0</v>
      </c>
      <c r="H306" s="13"/>
      <c r="I306" s="1" t="e">
        <f>IF(AND(LEN(D306)=18,AND(1900&lt;VALUE(MID(D306,7,4)),VALUE(MID(D306,7,4))&lt;2020),AND(0&lt;VALUE(MID(D306,11,2)),VALUE(MID(D306,11,2))&lt;13),AND(0&lt;VALUE(MID(D306,13,2)),VALUE(MID(D306,13,2))&lt;32),LOOKUP(MOD(MID(D306,1,1)*MOD(2^17,11)+MID(D306,2,1)*MOD(2^16,11)+MID(D306,3,1)*MOD(2^15,11)+MID(D306,4,1)*MOD(2^14,11)+MID(D306,5,1)*MOD(2^13,11)+MID(D306,6,1)*MOD(2^12,11)+MID(D306,7,1)*MOD(2^11,11)+MID(D306,8,1)*MOD(2^10,11)+MID(D306,9,1)*MOD(2^9,11)+MID(D306,10,1)*MOD(2^8,11)+MID(D306,11,1)*MOD(2^7,11)+MID(D306,12,1)*MOD(2^6,11)+MID(D306,13,1)*MOD(2^5,11)+MID(D306,14,1)*MOD(2^4,11)+MID(D306,15,1)*MOD(2^3,11)+MID(D306,16,1)*MOD(2^2,11)+MID(D306,17,1)*MOD(2^1,11),11),{0;1;2;3;4;5;6;7;8;9;10},{"1";"0";"X";"9";"8";"7";"6";"5";"4";"3";"2"})=RIGHT(D306,1)),TRUE(),"身份证号码不对")</f>
        <v>#VALUE!</v>
      </c>
    </row>
    <row r="307" spans="1:9" ht="24.75" customHeight="1">
      <c r="A307" s="10">
        <v>301</v>
      </c>
      <c r="B307" s="20"/>
      <c r="C307" s="12"/>
      <c r="D307" s="13"/>
      <c r="E307" s="14"/>
      <c r="F307" s="21">
        <f>ROUND(MAX((E307-IF(E307&lt;4000,800,E307*0.2))*10%*{2,3,4}-1000*{0,2,7},0),2)</f>
        <v>0</v>
      </c>
      <c r="G307" s="21">
        <f t="shared" si="4"/>
        <v>0</v>
      </c>
      <c r="H307" s="13"/>
      <c r="I307" s="1" t="e">
        <f>IF(AND(LEN(D307)=18,AND(1900&lt;VALUE(MID(D307,7,4)),VALUE(MID(D307,7,4))&lt;2020),AND(0&lt;VALUE(MID(D307,11,2)),VALUE(MID(D307,11,2))&lt;13),AND(0&lt;VALUE(MID(D307,13,2)),VALUE(MID(D307,13,2))&lt;32),LOOKUP(MOD(MID(D307,1,1)*MOD(2^17,11)+MID(D307,2,1)*MOD(2^16,11)+MID(D307,3,1)*MOD(2^15,11)+MID(D307,4,1)*MOD(2^14,11)+MID(D307,5,1)*MOD(2^13,11)+MID(D307,6,1)*MOD(2^12,11)+MID(D307,7,1)*MOD(2^11,11)+MID(D307,8,1)*MOD(2^10,11)+MID(D307,9,1)*MOD(2^9,11)+MID(D307,10,1)*MOD(2^8,11)+MID(D307,11,1)*MOD(2^7,11)+MID(D307,12,1)*MOD(2^6,11)+MID(D307,13,1)*MOD(2^5,11)+MID(D307,14,1)*MOD(2^4,11)+MID(D307,15,1)*MOD(2^3,11)+MID(D307,16,1)*MOD(2^2,11)+MID(D307,17,1)*MOD(2^1,11),11),{0;1;2;3;4;5;6;7;8;9;10},{"1";"0";"X";"9";"8";"7";"6";"5";"4";"3";"2"})=RIGHT(D307,1)),TRUE(),"身份证号码不对")</f>
        <v>#VALUE!</v>
      </c>
    </row>
    <row r="308" spans="1:9" ht="24.75" customHeight="1">
      <c r="A308" s="10">
        <v>302</v>
      </c>
      <c r="B308" s="20"/>
      <c r="C308" s="12"/>
      <c r="D308" s="13"/>
      <c r="E308" s="14"/>
      <c r="F308" s="21">
        <f>ROUND(MAX((E308-IF(E308&lt;4000,800,E308*0.2))*10%*{2,3,4}-1000*{0,2,7},0),2)</f>
        <v>0</v>
      </c>
      <c r="G308" s="21">
        <f t="shared" si="4"/>
        <v>0</v>
      </c>
      <c r="H308" s="13"/>
      <c r="I308" s="1" t="e">
        <f>IF(AND(LEN(D308)=18,AND(1900&lt;VALUE(MID(D308,7,4)),VALUE(MID(D308,7,4))&lt;2020),AND(0&lt;VALUE(MID(D308,11,2)),VALUE(MID(D308,11,2))&lt;13),AND(0&lt;VALUE(MID(D308,13,2)),VALUE(MID(D308,13,2))&lt;32),LOOKUP(MOD(MID(D308,1,1)*MOD(2^17,11)+MID(D308,2,1)*MOD(2^16,11)+MID(D308,3,1)*MOD(2^15,11)+MID(D308,4,1)*MOD(2^14,11)+MID(D308,5,1)*MOD(2^13,11)+MID(D308,6,1)*MOD(2^12,11)+MID(D308,7,1)*MOD(2^11,11)+MID(D308,8,1)*MOD(2^10,11)+MID(D308,9,1)*MOD(2^9,11)+MID(D308,10,1)*MOD(2^8,11)+MID(D308,11,1)*MOD(2^7,11)+MID(D308,12,1)*MOD(2^6,11)+MID(D308,13,1)*MOD(2^5,11)+MID(D308,14,1)*MOD(2^4,11)+MID(D308,15,1)*MOD(2^3,11)+MID(D308,16,1)*MOD(2^2,11)+MID(D308,17,1)*MOD(2^1,11),11),{0;1;2;3;4;5;6;7;8;9;10},{"1";"0";"X";"9";"8";"7";"6";"5";"4";"3";"2"})=RIGHT(D308,1)),TRUE(),"身份证号码不对")</f>
        <v>#VALUE!</v>
      </c>
    </row>
    <row r="309" spans="1:9" ht="24.75" customHeight="1">
      <c r="A309" s="10">
        <v>303</v>
      </c>
      <c r="B309" s="20"/>
      <c r="C309" s="12"/>
      <c r="D309" s="13"/>
      <c r="E309" s="14"/>
      <c r="F309" s="21">
        <f>ROUND(MAX((E309-IF(E309&lt;4000,800,E309*0.2))*10%*{2,3,4}-1000*{0,2,7},0),2)</f>
        <v>0</v>
      </c>
      <c r="G309" s="21">
        <f t="shared" si="4"/>
        <v>0</v>
      </c>
      <c r="H309" s="13"/>
      <c r="I309" s="1" t="e">
        <f>IF(AND(LEN(D309)=18,AND(1900&lt;VALUE(MID(D309,7,4)),VALUE(MID(D309,7,4))&lt;2020),AND(0&lt;VALUE(MID(D309,11,2)),VALUE(MID(D309,11,2))&lt;13),AND(0&lt;VALUE(MID(D309,13,2)),VALUE(MID(D309,13,2))&lt;32),LOOKUP(MOD(MID(D309,1,1)*MOD(2^17,11)+MID(D309,2,1)*MOD(2^16,11)+MID(D309,3,1)*MOD(2^15,11)+MID(D309,4,1)*MOD(2^14,11)+MID(D309,5,1)*MOD(2^13,11)+MID(D309,6,1)*MOD(2^12,11)+MID(D309,7,1)*MOD(2^11,11)+MID(D309,8,1)*MOD(2^10,11)+MID(D309,9,1)*MOD(2^9,11)+MID(D309,10,1)*MOD(2^8,11)+MID(D309,11,1)*MOD(2^7,11)+MID(D309,12,1)*MOD(2^6,11)+MID(D309,13,1)*MOD(2^5,11)+MID(D309,14,1)*MOD(2^4,11)+MID(D309,15,1)*MOD(2^3,11)+MID(D309,16,1)*MOD(2^2,11)+MID(D309,17,1)*MOD(2^1,11),11),{0;1;2;3;4;5;6;7;8;9;10},{"1";"0";"X";"9";"8";"7";"6";"5";"4";"3";"2"})=RIGHT(D309,1)),TRUE(),"身份证号码不对")</f>
        <v>#VALUE!</v>
      </c>
    </row>
    <row r="310" spans="1:9" ht="24.75" customHeight="1">
      <c r="A310" s="10">
        <v>304</v>
      </c>
      <c r="B310" s="20"/>
      <c r="C310" s="12"/>
      <c r="D310" s="13"/>
      <c r="E310" s="14"/>
      <c r="F310" s="21">
        <f>ROUND(MAX((E310-IF(E310&lt;4000,800,E310*0.2))*10%*{2,3,4}-1000*{0,2,7},0),2)</f>
        <v>0</v>
      </c>
      <c r="G310" s="21">
        <f t="shared" si="4"/>
        <v>0</v>
      </c>
      <c r="H310" s="13"/>
      <c r="I310" s="1" t="e">
        <f>IF(AND(LEN(D310)=18,AND(1900&lt;VALUE(MID(D310,7,4)),VALUE(MID(D310,7,4))&lt;2020),AND(0&lt;VALUE(MID(D310,11,2)),VALUE(MID(D310,11,2))&lt;13),AND(0&lt;VALUE(MID(D310,13,2)),VALUE(MID(D310,13,2))&lt;32),LOOKUP(MOD(MID(D310,1,1)*MOD(2^17,11)+MID(D310,2,1)*MOD(2^16,11)+MID(D310,3,1)*MOD(2^15,11)+MID(D310,4,1)*MOD(2^14,11)+MID(D310,5,1)*MOD(2^13,11)+MID(D310,6,1)*MOD(2^12,11)+MID(D310,7,1)*MOD(2^11,11)+MID(D310,8,1)*MOD(2^10,11)+MID(D310,9,1)*MOD(2^9,11)+MID(D310,10,1)*MOD(2^8,11)+MID(D310,11,1)*MOD(2^7,11)+MID(D310,12,1)*MOD(2^6,11)+MID(D310,13,1)*MOD(2^5,11)+MID(D310,14,1)*MOD(2^4,11)+MID(D310,15,1)*MOD(2^3,11)+MID(D310,16,1)*MOD(2^2,11)+MID(D310,17,1)*MOD(2^1,11),11),{0;1;2;3;4;5;6;7;8;9;10},{"1";"0";"X";"9";"8";"7";"6";"5";"4";"3";"2"})=RIGHT(D310,1)),TRUE(),"身份证号码不对")</f>
        <v>#VALUE!</v>
      </c>
    </row>
    <row r="311" spans="1:9" ht="24.75" customHeight="1">
      <c r="A311" s="10">
        <v>305</v>
      </c>
      <c r="B311" s="20"/>
      <c r="C311" s="12"/>
      <c r="D311" s="13"/>
      <c r="E311" s="14"/>
      <c r="F311" s="21">
        <f>ROUND(MAX((E311-IF(E311&lt;4000,800,E311*0.2))*10%*{2,3,4}-1000*{0,2,7},0),2)</f>
        <v>0</v>
      </c>
      <c r="G311" s="21">
        <f t="shared" si="4"/>
        <v>0</v>
      </c>
      <c r="H311" s="13"/>
      <c r="I311" s="1" t="e">
        <f>IF(AND(LEN(D311)=18,AND(1900&lt;VALUE(MID(D311,7,4)),VALUE(MID(D311,7,4))&lt;2020),AND(0&lt;VALUE(MID(D311,11,2)),VALUE(MID(D311,11,2))&lt;13),AND(0&lt;VALUE(MID(D311,13,2)),VALUE(MID(D311,13,2))&lt;32),LOOKUP(MOD(MID(D311,1,1)*MOD(2^17,11)+MID(D311,2,1)*MOD(2^16,11)+MID(D311,3,1)*MOD(2^15,11)+MID(D311,4,1)*MOD(2^14,11)+MID(D311,5,1)*MOD(2^13,11)+MID(D311,6,1)*MOD(2^12,11)+MID(D311,7,1)*MOD(2^11,11)+MID(D311,8,1)*MOD(2^10,11)+MID(D311,9,1)*MOD(2^9,11)+MID(D311,10,1)*MOD(2^8,11)+MID(D311,11,1)*MOD(2^7,11)+MID(D311,12,1)*MOD(2^6,11)+MID(D311,13,1)*MOD(2^5,11)+MID(D311,14,1)*MOD(2^4,11)+MID(D311,15,1)*MOD(2^3,11)+MID(D311,16,1)*MOD(2^2,11)+MID(D311,17,1)*MOD(2^1,11),11),{0;1;2;3;4;5;6;7;8;9;10},{"1";"0";"X";"9";"8";"7";"6";"5";"4";"3";"2"})=RIGHT(D311,1)),TRUE(),"身份证号码不对")</f>
        <v>#VALUE!</v>
      </c>
    </row>
    <row r="312" spans="1:9" ht="24.75" customHeight="1">
      <c r="A312" s="10">
        <v>306</v>
      </c>
      <c r="B312" s="20"/>
      <c r="C312" s="12"/>
      <c r="D312" s="13"/>
      <c r="E312" s="14"/>
      <c r="F312" s="21">
        <f>ROUND(MAX((E312-IF(E312&lt;4000,800,E312*0.2))*10%*{2,3,4}-1000*{0,2,7},0),2)</f>
        <v>0</v>
      </c>
      <c r="G312" s="21">
        <f t="shared" si="4"/>
        <v>0</v>
      </c>
      <c r="H312" s="13"/>
      <c r="I312" s="1" t="e">
        <f>IF(AND(LEN(D312)=18,AND(1900&lt;VALUE(MID(D312,7,4)),VALUE(MID(D312,7,4))&lt;2020),AND(0&lt;VALUE(MID(D312,11,2)),VALUE(MID(D312,11,2))&lt;13),AND(0&lt;VALUE(MID(D312,13,2)),VALUE(MID(D312,13,2))&lt;32),LOOKUP(MOD(MID(D312,1,1)*MOD(2^17,11)+MID(D312,2,1)*MOD(2^16,11)+MID(D312,3,1)*MOD(2^15,11)+MID(D312,4,1)*MOD(2^14,11)+MID(D312,5,1)*MOD(2^13,11)+MID(D312,6,1)*MOD(2^12,11)+MID(D312,7,1)*MOD(2^11,11)+MID(D312,8,1)*MOD(2^10,11)+MID(D312,9,1)*MOD(2^9,11)+MID(D312,10,1)*MOD(2^8,11)+MID(D312,11,1)*MOD(2^7,11)+MID(D312,12,1)*MOD(2^6,11)+MID(D312,13,1)*MOD(2^5,11)+MID(D312,14,1)*MOD(2^4,11)+MID(D312,15,1)*MOD(2^3,11)+MID(D312,16,1)*MOD(2^2,11)+MID(D312,17,1)*MOD(2^1,11),11),{0;1;2;3;4;5;6;7;8;9;10},{"1";"0";"X";"9";"8";"7";"6";"5";"4";"3";"2"})=RIGHT(D312,1)),TRUE(),"身份证号码不对")</f>
        <v>#VALUE!</v>
      </c>
    </row>
    <row r="313" spans="1:9" ht="24.75" customHeight="1">
      <c r="A313" s="10">
        <v>307</v>
      </c>
      <c r="B313" s="20"/>
      <c r="C313" s="12"/>
      <c r="D313" s="13"/>
      <c r="E313" s="14"/>
      <c r="F313" s="21">
        <f>ROUND(MAX((E313-IF(E313&lt;4000,800,E313*0.2))*10%*{2,3,4}-1000*{0,2,7},0),2)</f>
        <v>0</v>
      </c>
      <c r="G313" s="21">
        <f t="shared" si="4"/>
        <v>0</v>
      </c>
      <c r="H313" s="13"/>
      <c r="I313" s="1" t="e">
        <f>IF(AND(LEN(D313)=18,AND(1900&lt;VALUE(MID(D313,7,4)),VALUE(MID(D313,7,4))&lt;2020),AND(0&lt;VALUE(MID(D313,11,2)),VALUE(MID(D313,11,2))&lt;13),AND(0&lt;VALUE(MID(D313,13,2)),VALUE(MID(D313,13,2))&lt;32),LOOKUP(MOD(MID(D313,1,1)*MOD(2^17,11)+MID(D313,2,1)*MOD(2^16,11)+MID(D313,3,1)*MOD(2^15,11)+MID(D313,4,1)*MOD(2^14,11)+MID(D313,5,1)*MOD(2^13,11)+MID(D313,6,1)*MOD(2^12,11)+MID(D313,7,1)*MOD(2^11,11)+MID(D313,8,1)*MOD(2^10,11)+MID(D313,9,1)*MOD(2^9,11)+MID(D313,10,1)*MOD(2^8,11)+MID(D313,11,1)*MOD(2^7,11)+MID(D313,12,1)*MOD(2^6,11)+MID(D313,13,1)*MOD(2^5,11)+MID(D313,14,1)*MOD(2^4,11)+MID(D313,15,1)*MOD(2^3,11)+MID(D313,16,1)*MOD(2^2,11)+MID(D313,17,1)*MOD(2^1,11),11),{0;1;2;3;4;5;6;7;8;9;10},{"1";"0";"X";"9";"8";"7";"6";"5";"4";"3";"2"})=RIGHT(D313,1)),TRUE(),"身份证号码不对")</f>
        <v>#VALUE!</v>
      </c>
    </row>
    <row r="314" spans="1:9" ht="24.75" customHeight="1">
      <c r="A314" s="10">
        <v>308</v>
      </c>
      <c r="B314" s="20"/>
      <c r="C314" s="12"/>
      <c r="D314" s="13"/>
      <c r="E314" s="14"/>
      <c r="F314" s="21">
        <f>ROUND(MAX((E314-IF(E314&lt;4000,800,E314*0.2))*10%*{2,3,4}-1000*{0,2,7},0),2)</f>
        <v>0</v>
      </c>
      <c r="G314" s="21">
        <f t="shared" si="4"/>
        <v>0</v>
      </c>
      <c r="H314" s="13"/>
      <c r="I314" s="1" t="e">
        <f>IF(AND(LEN(D314)=18,AND(1900&lt;VALUE(MID(D314,7,4)),VALUE(MID(D314,7,4))&lt;2020),AND(0&lt;VALUE(MID(D314,11,2)),VALUE(MID(D314,11,2))&lt;13),AND(0&lt;VALUE(MID(D314,13,2)),VALUE(MID(D314,13,2))&lt;32),LOOKUP(MOD(MID(D314,1,1)*MOD(2^17,11)+MID(D314,2,1)*MOD(2^16,11)+MID(D314,3,1)*MOD(2^15,11)+MID(D314,4,1)*MOD(2^14,11)+MID(D314,5,1)*MOD(2^13,11)+MID(D314,6,1)*MOD(2^12,11)+MID(D314,7,1)*MOD(2^11,11)+MID(D314,8,1)*MOD(2^10,11)+MID(D314,9,1)*MOD(2^9,11)+MID(D314,10,1)*MOD(2^8,11)+MID(D314,11,1)*MOD(2^7,11)+MID(D314,12,1)*MOD(2^6,11)+MID(D314,13,1)*MOD(2^5,11)+MID(D314,14,1)*MOD(2^4,11)+MID(D314,15,1)*MOD(2^3,11)+MID(D314,16,1)*MOD(2^2,11)+MID(D314,17,1)*MOD(2^1,11),11),{0;1;2;3;4;5;6;7;8;9;10},{"1";"0";"X";"9";"8";"7";"6";"5";"4";"3";"2"})=RIGHT(D314,1)),TRUE(),"身份证号码不对")</f>
        <v>#VALUE!</v>
      </c>
    </row>
    <row r="315" spans="1:9" ht="24.75" customHeight="1">
      <c r="A315" s="10">
        <v>309</v>
      </c>
      <c r="B315" s="20"/>
      <c r="C315" s="12"/>
      <c r="D315" s="13"/>
      <c r="E315" s="14"/>
      <c r="F315" s="21">
        <f>ROUND(MAX((E315-IF(E315&lt;4000,800,E315*0.2))*10%*{2,3,4}-1000*{0,2,7},0),2)</f>
        <v>0</v>
      </c>
      <c r="G315" s="21">
        <f t="shared" si="4"/>
        <v>0</v>
      </c>
      <c r="H315" s="13"/>
      <c r="I315" s="1" t="e">
        <f>IF(AND(LEN(D315)=18,AND(1900&lt;VALUE(MID(D315,7,4)),VALUE(MID(D315,7,4))&lt;2020),AND(0&lt;VALUE(MID(D315,11,2)),VALUE(MID(D315,11,2))&lt;13),AND(0&lt;VALUE(MID(D315,13,2)),VALUE(MID(D315,13,2))&lt;32),LOOKUP(MOD(MID(D315,1,1)*MOD(2^17,11)+MID(D315,2,1)*MOD(2^16,11)+MID(D315,3,1)*MOD(2^15,11)+MID(D315,4,1)*MOD(2^14,11)+MID(D315,5,1)*MOD(2^13,11)+MID(D315,6,1)*MOD(2^12,11)+MID(D315,7,1)*MOD(2^11,11)+MID(D315,8,1)*MOD(2^10,11)+MID(D315,9,1)*MOD(2^9,11)+MID(D315,10,1)*MOD(2^8,11)+MID(D315,11,1)*MOD(2^7,11)+MID(D315,12,1)*MOD(2^6,11)+MID(D315,13,1)*MOD(2^5,11)+MID(D315,14,1)*MOD(2^4,11)+MID(D315,15,1)*MOD(2^3,11)+MID(D315,16,1)*MOD(2^2,11)+MID(D315,17,1)*MOD(2^1,11),11),{0;1;2;3;4;5;6;7;8;9;10},{"1";"0";"X";"9";"8";"7";"6";"5";"4";"3";"2"})=RIGHT(D315,1)),TRUE(),"身份证号码不对")</f>
        <v>#VALUE!</v>
      </c>
    </row>
    <row r="316" spans="1:9" ht="24.75" customHeight="1">
      <c r="A316" s="10">
        <v>310</v>
      </c>
      <c r="B316" s="20"/>
      <c r="C316" s="12"/>
      <c r="D316" s="13"/>
      <c r="E316" s="14"/>
      <c r="F316" s="21">
        <f>ROUND(MAX((E316-IF(E316&lt;4000,800,E316*0.2))*10%*{2,3,4}-1000*{0,2,7},0),2)</f>
        <v>0</v>
      </c>
      <c r="G316" s="21">
        <f t="shared" si="4"/>
        <v>0</v>
      </c>
      <c r="H316" s="13"/>
      <c r="I316" s="1" t="e">
        <f>IF(AND(LEN(D316)=18,AND(1900&lt;VALUE(MID(D316,7,4)),VALUE(MID(D316,7,4))&lt;2020),AND(0&lt;VALUE(MID(D316,11,2)),VALUE(MID(D316,11,2))&lt;13),AND(0&lt;VALUE(MID(D316,13,2)),VALUE(MID(D316,13,2))&lt;32),LOOKUP(MOD(MID(D316,1,1)*MOD(2^17,11)+MID(D316,2,1)*MOD(2^16,11)+MID(D316,3,1)*MOD(2^15,11)+MID(D316,4,1)*MOD(2^14,11)+MID(D316,5,1)*MOD(2^13,11)+MID(D316,6,1)*MOD(2^12,11)+MID(D316,7,1)*MOD(2^11,11)+MID(D316,8,1)*MOD(2^10,11)+MID(D316,9,1)*MOD(2^9,11)+MID(D316,10,1)*MOD(2^8,11)+MID(D316,11,1)*MOD(2^7,11)+MID(D316,12,1)*MOD(2^6,11)+MID(D316,13,1)*MOD(2^5,11)+MID(D316,14,1)*MOD(2^4,11)+MID(D316,15,1)*MOD(2^3,11)+MID(D316,16,1)*MOD(2^2,11)+MID(D316,17,1)*MOD(2^1,11),11),{0;1;2;3;4;5;6;7;8;9;10},{"1";"0";"X";"9";"8";"7";"6";"5";"4";"3";"2"})=RIGHT(D316,1)),TRUE(),"身份证号码不对")</f>
        <v>#VALUE!</v>
      </c>
    </row>
    <row r="317" spans="1:9" ht="24.75" customHeight="1">
      <c r="A317" s="10">
        <v>311</v>
      </c>
      <c r="B317" s="20"/>
      <c r="C317" s="12"/>
      <c r="D317" s="13"/>
      <c r="E317" s="14"/>
      <c r="F317" s="21">
        <f>ROUND(MAX((E317-IF(E317&lt;4000,800,E317*0.2))*10%*{2,3,4}-1000*{0,2,7},0),2)</f>
        <v>0</v>
      </c>
      <c r="G317" s="21">
        <f t="shared" si="4"/>
        <v>0</v>
      </c>
      <c r="H317" s="13"/>
      <c r="I317" s="1" t="e">
        <f>IF(AND(LEN(D317)=18,AND(1900&lt;VALUE(MID(D317,7,4)),VALUE(MID(D317,7,4))&lt;2020),AND(0&lt;VALUE(MID(D317,11,2)),VALUE(MID(D317,11,2))&lt;13),AND(0&lt;VALUE(MID(D317,13,2)),VALUE(MID(D317,13,2))&lt;32),LOOKUP(MOD(MID(D317,1,1)*MOD(2^17,11)+MID(D317,2,1)*MOD(2^16,11)+MID(D317,3,1)*MOD(2^15,11)+MID(D317,4,1)*MOD(2^14,11)+MID(D317,5,1)*MOD(2^13,11)+MID(D317,6,1)*MOD(2^12,11)+MID(D317,7,1)*MOD(2^11,11)+MID(D317,8,1)*MOD(2^10,11)+MID(D317,9,1)*MOD(2^9,11)+MID(D317,10,1)*MOD(2^8,11)+MID(D317,11,1)*MOD(2^7,11)+MID(D317,12,1)*MOD(2^6,11)+MID(D317,13,1)*MOD(2^5,11)+MID(D317,14,1)*MOD(2^4,11)+MID(D317,15,1)*MOD(2^3,11)+MID(D317,16,1)*MOD(2^2,11)+MID(D317,17,1)*MOD(2^1,11),11),{0;1;2;3;4;5;6;7;8;9;10},{"1";"0";"X";"9";"8";"7";"6";"5";"4";"3";"2"})=RIGHT(D317,1)),TRUE(),"身份证号码不对")</f>
        <v>#VALUE!</v>
      </c>
    </row>
    <row r="318" spans="1:9" ht="24.75" customHeight="1">
      <c r="A318" s="10">
        <v>312</v>
      </c>
      <c r="B318" s="20"/>
      <c r="C318" s="12"/>
      <c r="D318" s="13"/>
      <c r="E318" s="14"/>
      <c r="F318" s="21">
        <f>ROUND(MAX((E318-IF(E318&lt;4000,800,E318*0.2))*10%*{2,3,4}-1000*{0,2,7},0),2)</f>
        <v>0</v>
      </c>
      <c r="G318" s="21">
        <f t="shared" si="4"/>
        <v>0</v>
      </c>
      <c r="H318" s="13"/>
      <c r="I318" s="1" t="e">
        <f>IF(AND(LEN(D318)=18,AND(1900&lt;VALUE(MID(D318,7,4)),VALUE(MID(D318,7,4))&lt;2020),AND(0&lt;VALUE(MID(D318,11,2)),VALUE(MID(D318,11,2))&lt;13),AND(0&lt;VALUE(MID(D318,13,2)),VALUE(MID(D318,13,2))&lt;32),LOOKUP(MOD(MID(D318,1,1)*MOD(2^17,11)+MID(D318,2,1)*MOD(2^16,11)+MID(D318,3,1)*MOD(2^15,11)+MID(D318,4,1)*MOD(2^14,11)+MID(D318,5,1)*MOD(2^13,11)+MID(D318,6,1)*MOD(2^12,11)+MID(D318,7,1)*MOD(2^11,11)+MID(D318,8,1)*MOD(2^10,11)+MID(D318,9,1)*MOD(2^9,11)+MID(D318,10,1)*MOD(2^8,11)+MID(D318,11,1)*MOD(2^7,11)+MID(D318,12,1)*MOD(2^6,11)+MID(D318,13,1)*MOD(2^5,11)+MID(D318,14,1)*MOD(2^4,11)+MID(D318,15,1)*MOD(2^3,11)+MID(D318,16,1)*MOD(2^2,11)+MID(D318,17,1)*MOD(2^1,11),11),{0;1;2;3;4;5;6;7;8;9;10},{"1";"0";"X";"9";"8";"7";"6";"5";"4";"3";"2"})=RIGHT(D318,1)),TRUE(),"身份证号码不对")</f>
        <v>#VALUE!</v>
      </c>
    </row>
    <row r="319" spans="1:9" ht="24.75" customHeight="1">
      <c r="A319" s="10">
        <v>313</v>
      </c>
      <c r="B319" s="20"/>
      <c r="C319" s="12"/>
      <c r="D319" s="13"/>
      <c r="E319" s="14"/>
      <c r="F319" s="21">
        <f>ROUND(MAX((E319-IF(E319&lt;4000,800,E319*0.2))*10%*{2,3,4}-1000*{0,2,7},0),2)</f>
        <v>0</v>
      </c>
      <c r="G319" s="21">
        <f t="shared" si="4"/>
        <v>0</v>
      </c>
      <c r="H319" s="13"/>
      <c r="I319" s="1" t="e">
        <f>IF(AND(LEN(D319)=18,AND(1900&lt;VALUE(MID(D319,7,4)),VALUE(MID(D319,7,4))&lt;2020),AND(0&lt;VALUE(MID(D319,11,2)),VALUE(MID(D319,11,2))&lt;13),AND(0&lt;VALUE(MID(D319,13,2)),VALUE(MID(D319,13,2))&lt;32),LOOKUP(MOD(MID(D319,1,1)*MOD(2^17,11)+MID(D319,2,1)*MOD(2^16,11)+MID(D319,3,1)*MOD(2^15,11)+MID(D319,4,1)*MOD(2^14,11)+MID(D319,5,1)*MOD(2^13,11)+MID(D319,6,1)*MOD(2^12,11)+MID(D319,7,1)*MOD(2^11,11)+MID(D319,8,1)*MOD(2^10,11)+MID(D319,9,1)*MOD(2^9,11)+MID(D319,10,1)*MOD(2^8,11)+MID(D319,11,1)*MOD(2^7,11)+MID(D319,12,1)*MOD(2^6,11)+MID(D319,13,1)*MOD(2^5,11)+MID(D319,14,1)*MOD(2^4,11)+MID(D319,15,1)*MOD(2^3,11)+MID(D319,16,1)*MOD(2^2,11)+MID(D319,17,1)*MOD(2^1,11),11),{0;1;2;3;4;5;6;7;8;9;10},{"1";"0";"X";"9";"8";"7";"6";"5";"4";"3";"2"})=RIGHT(D319,1)),TRUE(),"身份证号码不对")</f>
        <v>#VALUE!</v>
      </c>
    </row>
    <row r="320" spans="1:9" ht="24.75" customHeight="1">
      <c r="A320" s="10">
        <v>314</v>
      </c>
      <c r="B320" s="20"/>
      <c r="C320" s="12"/>
      <c r="D320" s="13"/>
      <c r="E320" s="14"/>
      <c r="F320" s="21">
        <f>ROUND(MAX((E320-IF(E320&lt;4000,800,E320*0.2))*10%*{2,3,4}-1000*{0,2,7},0),2)</f>
        <v>0</v>
      </c>
      <c r="G320" s="21">
        <f t="shared" si="4"/>
        <v>0</v>
      </c>
      <c r="H320" s="13"/>
      <c r="I320" s="1" t="e">
        <f>IF(AND(LEN(D320)=18,AND(1900&lt;VALUE(MID(D320,7,4)),VALUE(MID(D320,7,4))&lt;2020),AND(0&lt;VALUE(MID(D320,11,2)),VALUE(MID(D320,11,2))&lt;13),AND(0&lt;VALUE(MID(D320,13,2)),VALUE(MID(D320,13,2))&lt;32),LOOKUP(MOD(MID(D320,1,1)*MOD(2^17,11)+MID(D320,2,1)*MOD(2^16,11)+MID(D320,3,1)*MOD(2^15,11)+MID(D320,4,1)*MOD(2^14,11)+MID(D320,5,1)*MOD(2^13,11)+MID(D320,6,1)*MOD(2^12,11)+MID(D320,7,1)*MOD(2^11,11)+MID(D320,8,1)*MOD(2^10,11)+MID(D320,9,1)*MOD(2^9,11)+MID(D320,10,1)*MOD(2^8,11)+MID(D320,11,1)*MOD(2^7,11)+MID(D320,12,1)*MOD(2^6,11)+MID(D320,13,1)*MOD(2^5,11)+MID(D320,14,1)*MOD(2^4,11)+MID(D320,15,1)*MOD(2^3,11)+MID(D320,16,1)*MOD(2^2,11)+MID(D320,17,1)*MOD(2^1,11),11),{0;1;2;3;4;5;6;7;8;9;10},{"1";"0";"X";"9";"8";"7";"6";"5";"4";"3";"2"})=RIGHT(D320,1)),TRUE(),"身份证号码不对")</f>
        <v>#VALUE!</v>
      </c>
    </row>
    <row r="321" spans="1:9" ht="24.75" customHeight="1">
      <c r="A321" s="10">
        <v>315</v>
      </c>
      <c r="B321" s="20"/>
      <c r="C321" s="12"/>
      <c r="D321" s="13"/>
      <c r="E321" s="14"/>
      <c r="F321" s="21">
        <f>ROUND(MAX((E321-IF(E321&lt;4000,800,E321*0.2))*10%*{2,3,4}-1000*{0,2,7},0),2)</f>
        <v>0</v>
      </c>
      <c r="G321" s="21">
        <f t="shared" si="4"/>
        <v>0</v>
      </c>
      <c r="H321" s="13"/>
      <c r="I321" s="1" t="e">
        <f>IF(AND(LEN(D321)=18,AND(1900&lt;VALUE(MID(D321,7,4)),VALUE(MID(D321,7,4))&lt;2020),AND(0&lt;VALUE(MID(D321,11,2)),VALUE(MID(D321,11,2))&lt;13),AND(0&lt;VALUE(MID(D321,13,2)),VALUE(MID(D321,13,2))&lt;32),LOOKUP(MOD(MID(D321,1,1)*MOD(2^17,11)+MID(D321,2,1)*MOD(2^16,11)+MID(D321,3,1)*MOD(2^15,11)+MID(D321,4,1)*MOD(2^14,11)+MID(D321,5,1)*MOD(2^13,11)+MID(D321,6,1)*MOD(2^12,11)+MID(D321,7,1)*MOD(2^11,11)+MID(D321,8,1)*MOD(2^10,11)+MID(D321,9,1)*MOD(2^9,11)+MID(D321,10,1)*MOD(2^8,11)+MID(D321,11,1)*MOD(2^7,11)+MID(D321,12,1)*MOD(2^6,11)+MID(D321,13,1)*MOD(2^5,11)+MID(D321,14,1)*MOD(2^4,11)+MID(D321,15,1)*MOD(2^3,11)+MID(D321,16,1)*MOD(2^2,11)+MID(D321,17,1)*MOD(2^1,11),11),{0;1;2;3;4;5;6;7;8;9;10},{"1";"0";"X";"9";"8";"7";"6";"5";"4";"3";"2"})=RIGHT(D321,1)),TRUE(),"身份证号码不对")</f>
        <v>#VALUE!</v>
      </c>
    </row>
    <row r="322" spans="1:9" ht="24.75" customHeight="1">
      <c r="A322" s="10">
        <v>316</v>
      </c>
      <c r="B322" s="20"/>
      <c r="C322" s="12"/>
      <c r="D322" s="13"/>
      <c r="E322" s="14"/>
      <c r="F322" s="21">
        <f>ROUND(MAX((E322-IF(E322&lt;4000,800,E322*0.2))*10%*{2,3,4}-1000*{0,2,7},0),2)</f>
        <v>0</v>
      </c>
      <c r="G322" s="21">
        <f t="shared" si="4"/>
        <v>0</v>
      </c>
      <c r="H322" s="13"/>
      <c r="I322" s="1" t="e">
        <f>IF(AND(LEN(D322)=18,AND(1900&lt;VALUE(MID(D322,7,4)),VALUE(MID(D322,7,4))&lt;2020),AND(0&lt;VALUE(MID(D322,11,2)),VALUE(MID(D322,11,2))&lt;13),AND(0&lt;VALUE(MID(D322,13,2)),VALUE(MID(D322,13,2))&lt;32),LOOKUP(MOD(MID(D322,1,1)*MOD(2^17,11)+MID(D322,2,1)*MOD(2^16,11)+MID(D322,3,1)*MOD(2^15,11)+MID(D322,4,1)*MOD(2^14,11)+MID(D322,5,1)*MOD(2^13,11)+MID(D322,6,1)*MOD(2^12,11)+MID(D322,7,1)*MOD(2^11,11)+MID(D322,8,1)*MOD(2^10,11)+MID(D322,9,1)*MOD(2^9,11)+MID(D322,10,1)*MOD(2^8,11)+MID(D322,11,1)*MOD(2^7,11)+MID(D322,12,1)*MOD(2^6,11)+MID(D322,13,1)*MOD(2^5,11)+MID(D322,14,1)*MOD(2^4,11)+MID(D322,15,1)*MOD(2^3,11)+MID(D322,16,1)*MOD(2^2,11)+MID(D322,17,1)*MOD(2^1,11),11),{0;1;2;3;4;5;6;7;8;9;10},{"1";"0";"X";"9";"8";"7";"6";"5";"4";"3";"2"})=RIGHT(D322,1)),TRUE(),"身份证号码不对")</f>
        <v>#VALUE!</v>
      </c>
    </row>
    <row r="323" spans="1:9" ht="24.75" customHeight="1">
      <c r="A323" s="10">
        <v>317</v>
      </c>
      <c r="B323" s="20"/>
      <c r="C323" s="12"/>
      <c r="D323" s="13"/>
      <c r="E323" s="14"/>
      <c r="F323" s="21">
        <f>ROUND(MAX((E323-IF(E323&lt;4000,800,E323*0.2))*10%*{2,3,4}-1000*{0,2,7},0),2)</f>
        <v>0</v>
      </c>
      <c r="G323" s="21">
        <f t="shared" si="4"/>
        <v>0</v>
      </c>
      <c r="H323" s="13"/>
      <c r="I323" s="1" t="e">
        <f>IF(AND(LEN(D323)=18,AND(1900&lt;VALUE(MID(D323,7,4)),VALUE(MID(D323,7,4))&lt;2020),AND(0&lt;VALUE(MID(D323,11,2)),VALUE(MID(D323,11,2))&lt;13),AND(0&lt;VALUE(MID(D323,13,2)),VALUE(MID(D323,13,2))&lt;32),LOOKUP(MOD(MID(D323,1,1)*MOD(2^17,11)+MID(D323,2,1)*MOD(2^16,11)+MID(D323,3,1)*MOD(2^15,11)+MID(D323,4,1)*MOD(2^14,11)+MID(D323,5,1)*MOD(2^13,11)+MID(D323,6,1)*MOD(2^12,11)+MID(D323,7,1)*MOD(2^11,11)+MID(D323,8,1)*MOD(2^10,11)+MID(D323,9,1)*MOD(2^9,11)+MID(D323,10,1)*MOD(2^8,11)+MID(D323,11,1)*MOD(2^7,11)+MID(D323,12,1)*MOD(2^6,11)+MID(D323,13,1)*MOD(2^5,11)+MID(D323,14,1)*MOD(2^4,11)+MID(D323,15,1)*MOD(2^3,11)+MID(D323,16,1)*MOD(2^2,11)+MID(D323,17,1)*MOD(2^1,11),11),{0;1;2;3;4;5;6;7;8;9;10},{"1";"0";"X";"9";"8";"7";"6";"5";"4";"3";"2"})=RIGHT(D323,1)),TRUE(),"身份证号码不对")</f>
        <v>#VALUE!</v>
      </c>
    </row>
    <row r="324" spans="1:9" ht="24.75" customHeight="1">
      <c r="A324" s="10">
        <v>318</v>
      </c>
      <c r="B324" s="20"/>
      <c r="C324" s="12"/>
      <c r="D324" s="13"/>
      <c r="E324" s="14"/>
      <c r="F324" s="21">
        <f>ROUND(MAX((E324-IF(E324&lt;4000,800,E324*0.2))*10%*{2,3,4}-1000*{0,2,7},0),2)</f>
        <v>0</v>
      </c>
      <c r="G324" s="21">
        <f t="shared" si="4"/>
        <v>0</v>
      </c>
      <c r="H324" s="13"/>
      <c r="I324" s="1" t="e">
        <f>IF(AND(LEN(D324)=18,AND(1900&lt;VALUE(MID(D324,7,4)),VALUE(MID(D324,7,4))&lt;2020),AND(0&lt;VALUE(MID(D324,11,2)),VALUE(MID(D324,11,2))&lt;13),AND(0&lt;VALUE(MID(D324,13,2)),VALUE(MID(D324,13,2))&lt;32),LOOKUP(MOD(MID(D324,1,1)*MOD(2^17,11)+MID(D324,2,1)*MOD(2^16,11)+MID(D324,3,1)*MOD(2^15,11)+MID(D324,4,1)*MOD(2^14,11)+MID(D324,5,1)*MOD(2^13,11)+MID(D324,6,1)*MOD(2^12,11)+MID(D324,7,1)*MOD(2^11,11)+MID(D324,8,1)*MOD(2^10,11)+MID(D324,9,1)*MOD(2^9,11)+MID(D324,10,1)*MOD(2^8,11)+MID(D324,11,1)*MOD(2^7,11)+MID(D324,12,1)*MOD(2^6,11)+MID(D324,13,1)*MOD(2^5,11)+MID(D324,14,1)*MOD(2^4,11)+MID(D324,15,1)*MOD(2^3,11)+MID(D324,16,1)*MOD(2^2,11)+MID(D324,17,1)*MOD(2^1,11),11),{0;1;2;3;4;5;6;7;8;9;10},{"1";"0";"X";"9";"8";"7";"6";"5";"4";"3";"2"})=RIGHT(D324,1)),TRUE(),"身份证号码不对")</f>
        <v>#VALUE!</v>
      </c>
    </row>
    <row r="325" spans="1:9" ht="24.75" customHeight="1">
      <c r="A325" s="10">
        <v>319</v>
      </c>
      <c r="B325" s="20"/>
      <c r="C325" s="12"/>
      <c r="D325" s="13"/>
      <c r="E325" s="14"/>
      <c r="F325" s="21">
        <f>ROUND(MAX((E325-IF(E325&lt;4000,800,E325*0.2))*10%*{2,3,4}-1000*{0,2,7},0),2)</f>
        <v>0</v>
      </c>
      <c r="G325" s="21">
        <f t="shared" si="4"/>
        <v>0</v>
      </c>
      <c r="H325" s="13"/>
      <c r="I325" s="1" t="e">
        <f>IF(AND(LEN(D325)=18,AND(1900&lt;VALUE(MID(D325,7,4)),VALUE(MID(D325,7,4))&lt;2020),AND(0&lt;VALUE(MID(D325,11,2)),VALUE(MID(D325,11,2))&lt;13),AND(0&lt;VALUE(MID(D325,13,2)),VALUE(MID(D325,13,2))&lt;32),LOOKUP(MOD(MID(D325,1,1)*MOD(2^17,11)+MID(D325,2,1)*MOD(2^16,11)+MID(D325,3,1)*MOD(2^15,11)+MID(D325,4,1)*MOD(2^14,11)+MID(D325,5,1)*MOD(2^13,11)+MID(D325,6,1)*MOD(2^12,11)+MID(D325,7,1)*MOD(2^11,11)+MID(D325,8,1)*MOD(2^10,11)+MID(D325,9,1)*MOD(2^9,11)+MID(D325,10,1)*MOD(2^8,11)+MID(D325,11,1)*MOD(2^7,11)+MID(D325,12,1)*MOD(2^6,11)+MID(D325,13,1)*MOD(2^5,11)+MID(D325,14,1)*MOD(2^4,11)+MID(D325,15,1)*MOD(2^3,11)+MID(D325,16,1)*MOD(2^2,11)+MID(D325,17,1)*MOD(2^1,11),11),{0;1;2;3;4;5;6;7;8;9;10},{"1";"0";"X";"9";"8";"7";"6";"5";"4";"3";"2"})=RIGHT(D325,1)),TRUE(),"身份证号码不对")</f>
        <v>#VALUE!</v>
      </c>
    </row>
    <row r="326" spans="1:9" ht="24.75" customHeight="1">
      <c r="A326" s="10">
        <v>320</v>
      </c>
      <c r="B326" s="20"/>
      <c r="C326" s="12"/>
      <c r="D326" s="13"/>
      <c r="E326" s="14"/>
      <c r="F326" s="21">
        <f>ROUND(MAX((E326-IF(E326&lt;4000,800,E326*0.2))*10%*{2,3,4}-1000*{0,2,7},0),2)</f>
        <v>0</v>
      </c>
      <c r="G326" s="21">
        <f t="shared" si="4"/>
        <v>0</v>
      </c>
      <c r="H326" s="13"/>
      <c r="I326" s="1" t="e">
        <f>IF(AND(LEN(D326)=18,AND(1900&lt;VALUE(MID(D326,7,4)),VALUE(MID(D326,7,4))&lt;2020),AND(0&lt;VALUE(MID(D326,11,2)),VALUE(MID(D326,11,2))&lt;13),AND(0&lt;VALUE(MID(D326,13,2)),VALUE(MID(D326,13,2))&lt;32),LOOKUP(MOD(MID(D326,1,1)*MOD(2^17,11)+MID(D326,2,1)*MOD(2^16,11)+MID(D326,3,1)*MOD(2^15,11)+MID(D326,4,1)*MOD(2^14,11)+MID(D326,5,1)*MOD(2^13,11)+MID(D326,6,1)*MOD(2^12,11)+MID(D326,7,1)*MOD(2^11,11)+MID(D326,8,1)*MOD(2^10,11)+MID(D326,9,1)*MOD(2^9,11)+MID(D326,10,1)*MOD(2^8,11)+MID(D326,11,1)*MOD(2^7,11)+MID(D326,12,1)*MOD(2^6,11)+MID(D326,13,1)*MOD(2^5,11)+MID(D326,14,1)*MOD(2^4,11)+MID(D326,15,1)*MOD(2^3,11)+MID(D326,16,1)*MOD(2^2,11)+MID(D326,17,1)*MOD(2^1,11),11),{0;1;2;3;4;5;6;7;8;9;10},{"1";"0";"X";"9";"8";"7";"6";"5";"4";"3";"2"})=RIGHT(D326,1)),TRUE(),"身份证号码不对")</f>
        <v>#VALUE!</v>
      </c>
    </row>
    <row r="327" spans="1:9" ht="24.75" customHeight="1">
      <c r="A327" s="10">
        <v>321</v>
      </c>
      <c r="B327" s="20"/>
      <c r="C327" s="12"/>
      <c r="D327" s="13"/>
      <c r="E327" s="14"/>
      <c r="F327" s="21">
        <f>ROUND(MAX((E327-IF(E327&lt;4000,800,E327*0.2))*10%*{2,3,4}-1000*{0,2,7},0),2)</f>
        <v>0</v>
      </c>
      <c r="G327" s="21">
        <f t="shared" si="4"/>
        <v>0</v>
      </c>
      <c r="H327" s="13"/>
      <c r="I327" s="1" t="e">
        <f>IF(AND(LEN(D327)=18,AND(1900&lt;VALUE(MID(D327,7,4)),VALUE(MID(D327,7,4))&lt;2020),AND(0&lt;VALUE(MID(D327,11,2)),VALUE(MID(D327,11,2))&lt;13),AND(0&lt;VALUE(MID(D327,13,2)),VALUE(MID(D327,13,2))&lt;32),LOOKUP(MOD(MID(D327,1,1)*MOD(2^17,11)+MID(D327,2,1)*MOD(2^16,11)+MID(D327,3,1)*MOD(2^15,11)+MID(D327,4,1)*MOD(2^14,11)+MID(D327,5,1)*MOD(2^13,11)+MID(D327,6,1)*MOD(2^12,11)+MID(D327,7,1)*MOD(2^11,11)+MID(D327,8,1)*MOD(2^10,11)+MID(D327,9,1)*MOD(2^9,11)+MID(D327,10,1)*MOD(2^8,11)+MID(D327,11,1)*MOD(2^7,11)+MID(D327,12,1)*MOD(2^6,11)+MID(D327,13,1)*MOD(2^5,11)+MID(D327,14,1)*MOD(2^4,11)+MID(D327,15,1)*MOD(2^3,11)+MID(D327,16,1)*MOD(2^2,11)+MID(D327,17,1)*MOD(2^1,11),11),{0;1;2;3;4;5;6;7;8;9;10},{"1";"0";"X";"9";"8";"7";"6";"5";"4";"3";"2"})=RIGHT(D327,1)),TRUE(),"身份证号码不对")</f>
        <v>#VALUE!</v>
      </c>
    </row>
    <row r="328" spans="1:9" ht="24.75" customHeight="1">
      <c r="A328" s="10">
        <v>322</v>
      </c>
      <c r="B328" s="20"/>
      <c r="C328" s="12"/>
      <c r="D328" s="13"/>
      <c r="E328" s="14"/>
      <c r="F328" s="21">
        <f>ROUND(MAX((E328-IF(E328&lt;4000,800,E328*0.2))*10%*{2,3,4}-1000*{0,2,7},0),2)</f>
        <v>0</v>
      </c>
      <c r="G328" s="21">
        <f aca="true" t="shared" si="5" ref="G328:G391">E328-F328</f>
        <v>0</v>
      </c>
      <c r="H328" s="13"/>
      <c r="I328" s="1" t="e">
        <f>IF(AND(LEN(D328)=18,AND(1900&lt;VALUE(MID(D328,7,4)),VALUE(MID(D328,7,4))&lt;2020),AND(0&lt;VALUE(MID(D328,11,2)),VALUE(MID(D328,11,2))&lt;13),AND(0&lt;VALUE(MID(D328,13,2)),VALUE(MID(D328,13,2))&lt;32),LOOKUP(MOD(MID(D328,1,1)*MOD(2^17,11)+MID(D328,2,1)*MOD(2^16,11)+MID(D328,3,1)*MOD(2^15,11)+MID(D328,4,1)*MOD(2^14,11)+MID(D328,5,1)*MOD(2^13,11)+MID(D328,6,1)*MOD(2^12,11)+MID(D328,7,1)*MOD(2^11,11)+MID(D328,8,1)*MOD(2^10,11)+MID(D328,9,1)*MOD(2^9,11)+MID(D328,10,1)*MOD(2^8,11)+MID(D328,11,1)*MOD(2^7,11)+MID(D328,12,1)*MOD(2^6,11)+MID(D328,13,1)*MOD(2^5,11)+MID(D328,14,1)*MOD(2^4,11)+MID(D328,15,1)*MOD(2^3,11)+MID(D328,16,1)*MOD(2^2,11)+MID(D328,17,1)*MOD(2^1,11),11),{0;1;2;3;4;5;6;7;8;9;10},{"1";"0";"X";"9";"8";"7";"6";"5";"4";"3";"2"})=RIGHT(D328,1)),TRUE(),"身份证号码不对")</f>
        <v>#VALUE!</v>
      </c>
    </row>
    <row r="329" spans="1:9" ht="24.75" customHeight="1">
      <c r="A329" s="10">
        <v>323</v>
      </c>
      <c r="B329" s="20"/>
      <c r="C329" s="12"/>
      <c r="D329" s="13"/>
      <c r="E329" s="14"/>
      <c r="F329" s="21">
        <f>ROUND(MAX((E329-IF(E329&lt;4000,800,E329*0.2))*10%*{2,3,4}-1000*{0,2,7},0),2)</f>
        <v>0</v>
      </c>
      <c r="G329" s="21">
        <f t="shared" si="5"/>
        <v>0</v>
      </c>
      <c r="H329" s="13"/>
      <c r="I329" s="1" t="e">
        <f>IF(AND(LEN(D329)=18,AND(1900&lt;VALUE(MID(D329,7,4)),VALUE(MID(D329,7,4))&lt;2020),AND(0&lt;VALUE(MID(D329,11,2)),VALUE(MID(D329,11,2))&lt;13),AND(0&lt;VALUE(MID(D329,13,2)),VALUE(MID(D329,13,2))&lt;32),LOOKUP(MOD(MID(D329,1,1)*MOD(2^17,11)+MID(D329,2,1)*MOD(2^16,11)+MID(D329,3,1)*MOD(2^15,11)+MID(D329,4,1)*MOD(2^14,11)+MID(D329,5,1)*MOD(2^13,11)+MID(D329,6,1)*MOD(2^12,11)+MID(D329,7,1)*MOD(2^11,11)+MID(D329,8,1)*MOD(2^10,11)+MID(D329,9,1)*MOD(2^9,11)+MID(D329,10,1)*MOD(2^8,11)+MID(D329,11,1)*MOD(2^7,11)+MID(D329,12,1)*MOD(2^6,11)+MID(D329,13,1)*MOD(2^5,11)+MID(D329,14,1)*MOD(2^4,11)+MID(D329,15,1)*MOD(2^3,11)+MID(D329,16,1)*MOD(2^2,11)+MID(D329,17,1)*MOD(2^1,11),11),{0;1;2;3;4;5;6;7;8;9;10},{"1";"0";"X";"9";"8";"7";"6";"5";"4";"3";"2"})=RIGHT(D329,1)),TRUE(),"身份证号码不对")</f>
        <v>#VALUE!</v>
      </c>
    </row>
    <row r="330" spans="1:9" ht="24.75" customHeight="1">
      <c r="A330" s="10">
        <v>324</v>
      </c>
      <c r="B330" s="20"/>
      <c r="C330" s="12"/>
      <c r="D330" s="13"/>
      <c r="E330" s="14"/>
      <c r="F330" s="21">
        <f>ROUND(MAX((E330-IF(E330&lt;4000,800,E330*0.2))*10%*{2,3,4}-1000*{0,2,7},0),2)</f>
        <v>0</v>
      </c>
      <c r="G330" s="21">
        <f t="shared" si="5"/>
        <v>0</v>
      </c>
      <c r="H330" s="13"/>
      <c r="I330" s="1" t="e">
        <f>IF(AND(LEN(D330)=18,AND(1900&lt;VALUE(MID(D330,7,4)),VALUE(MID(D330,7,4))&lt;2020),AND(0&lt;VALUE(MID(D330,11,2)),VALUE(MID(D330,11,2))&lt;13),AND(0&lt;VALUE(MID(D330,13,2)),VALUE(MID(D330,13,2))&lt;32),LOOKUP(MOD(MID(D330,1,1)*MOD(2^17,11)+MID(D330,2,1)*MOD(2^16,11)+MID(D330,3,1)*MOD(2^15,11)+MID(D330,4,1)*MOD(2^14,11)+MID(D330,5,1)*MOD(2^13,11)+MID(D330,6,1)*MOD(2^12,11)+MID(D330,7,1)*MOD(2^11,11)+MID(D330,8,1)*MOD(2^10,11)+MID(D330,9,1)*MOD(2^9,11)+MID(D330,10,1)*MOD(2^8,11)+MID(D330,11,1)*MOD(2^7,11)+MID(D330,12,1)*MOD(2^6,11)+MID(D330,13,1)*MOD(2^5,11)+MID(D330,14,1)*MOD(2^4,11)+MID(D330,15,1)*MOD(2^3,11)+MID(D330,16,1)*MOD(2^2,11)+MID(D330,17,1)*MOD(2^1,11),11),{0;1;2;3;4;5;6;7;8;9;10},{"1";"0";"X";"9";"8";"7";"6";"5";"4";"3";"2"})=RIGHT(D330,1)),TRUE(),"身份证号码不对")</f>
        <v>#VALUE!</v>
      </c>
    </row>
    <row r="331" spans="1:9" ht="24.75" customHeight="1">
      <c r="A331" s="10">
        <v>325</v>
      </c>
      <c r="B331" s="20"/>
      <c r="C331" s="12"/>
      <c r="D331" s="13"/>
      <c r="E331" s="14"/>
      <c r="F331" s="21">
        <f>ROUND(MAX((E331-IF(E331&lt;4000,800,E331*0.2))*10%*{2,3,4}-1000*{0,2,7},0),2)</f>
        <v>0</v>
      </c>
      <c r="G331" s="21">
        <f t="shared" si="5"/>
        <v>0</v>
      </c>
      <c r="H331" s="13"/>
      <c r="I331" s="1" t="e">
        <f>IF(AND(LEN(D331)=18,AND(1900&lt;VALUE(MID(D331,7,4)),VALUE(MID(D331,7,4))&lt;2020),AND(0&lt;VALUE(MID(D331,11,2)),VALUE(MID(D331,11,2))&lt;13),AND(0&lt;VALUE(MID(D331,13,2)),VALUE(MID(D331,13,2))&lt;32),LOOKUP(MOD(MID(D331,1,1)*MOD(2^17,11)+MID(D331,2,1)*MOD(2^16,11)+MID(D331,3,1)*MOD(2^15,11)+MID(D331,4,1)*MOD(2^14,11)+MID(D331,5,1)*MOD(2^13,11)+MID(D331,6,1)*MOD(2^12,11)+MID(D331,7,1)*MOD(2^11,11)+MID(D331,8,1)*MOD(2^10,11)+MID(D331,9,1)*MOD(2^9,11)+MID(D331,10,1)*MOD(2^8,11)+MID(D331,11,1)*MOD(2^7,11)+MID(D331,12,1)*MOD(2^6,11)+MID(D331,13,1)*MOD(2^5,11)+MID(D331,14,1)*MOD(2^4,11)+MID(D331,15,1)*MOD(2^3,11)+MID(D331,16,1)*MOD(2^2,11)+MID(D331,17,1)*MOD(2^1,11),11),{0;1;2;3;4;5;6;7;8;9;10},{"1";"0";"X";"9";"8";"7";"6";"5";"4";"3";"2"})=RIGHT(D331,1)),TRUE(),"身份证号码不对")</f>
        <v>#VALUE!</v>
      </c>
    </row>
    <row r="332" spans="1:9" ht="24.75" customHeight="1">
      <c r="A332" s="10">
        <v>326</v>
      </c>
      <c r="B332" s="20"/>
      <c r="C332" s="12"/>
      <c r="D332" s="13"/>
      <c r="E332" s="14"/>
      <c r="F332" s="21">
        <f>ROUND(MAX((E332-IF(E332&lt;4000,800,E332*0.2))*10%*{2,3,4}-1000*{0,2,7},0),2)</f>
        <v>0</v>
      </c>
      <c r="G332" s="21">
        <f t="shared" si="5"/>
        <v>0</v>
      </c>
      <c r="H332" s="13"/>
      <c r="I332" s="1" t="e">
        <f>IF(AND(LEN(D332)=18,AND(1900&lt;VALUE(MID(D332,7,4)),VALUE(MID(D332,7,4))&lt;2020),AND(0&lt;VALUE(MID(D332,11,2)),VALUE(MID(D332,11,2))&lt;13),AND(0&lt;VALUE(MID(D332,13,2)),VALUE(MID(D332,13,2))&lt;32),LOOKUP(MOD(MID(D332,1,1)*MOD(2^17,11)+MID(D332,2,1)*MOD(2^16,11)+MID(D332,3,1)*MOD(2^15,11)+MID(D332,4,1)*MOD(2^14,11)+MID(D332,5,1)*MOD(2^13,11)+MID(D332,6,1)*MOD(2^12,11)+MID(D332,7,1)*MOD(2^11,11)+MID(D332,8,1)*MOD(2^10,11)+MID(D332,9,1)*MOD(2^9,11)+MID(D332,10,1)*MOD(2^8,11)+MID(D332,11,1)*MOD(2^7,11)+MID(D332,12,1)*MOD(2^6,11)+MID(D332,13,1)*MOD(2^5,11)+MID(D332,14,1)*MOD(2^4,11)+MID(D332,15,1)*MOD(2^3,11)+MID(D332,16,1)*MOD(2^2,11)+MID(D332,17,1)*MOD(2^1,11),11),{0;1;2;3;4;5;6;7;8;9;10},{"1";"0";"X";"9";"8";"7";"6";"5";"4";"3";"2"})=RIGHT(D332,1)),TRUE(),"身份证号码不对")</f>
        <v>#VALUE!</v>
      </c>
    </row>
    <row r="333" spans="1:9" ht="24.75" customHeight="1">
      <c r="A333" s="10">
        <v>327</v>
      </c>
      <c r="B333" s="20"/>
      <c r="C333" s="12"/>
      <c r="D333" s="13"/>
      <c r="E333" s="14"/>
      <c r="F333" s="21">
        <f>ROUND(MAX((E333-IF(E333&lt;4000,800,E333*0.2))*10%*{2,3,4}-1000*{0,2,7},0),2)</f>
        <v>0</v>
      </c>
      <c r="G333" s="21">
        <f t="shared" si="5"/>
        <v>0</v>
      </c>
      <c r="H333" s="13"/>
      <c r="I333" s="1" t="e">
        <f>IF(AND(LEN(D333)=18,AND(1900&lt;VALUE(MID(D333,7,4)),VALUE(MID(D333,7,4))&lt;2020),AND(0&lt;VALUE(MID(D333,11,2)),VALUE(MID(D333,11,2))&lt;13),AND(0&lt;VALUE(MID(D333,13,2)),VALUE(MID(D333,13,2))&lt;32),LOOKUP(MOD(MID(D333,1,1)*MOD(2^17,11)+MID(D333,2,1)*MOD(2^16,11)+MID(D333,3,1)*MOD(2^15,11)+MID(D333,4,1)*MOD(2^14,11)+MID(D333,5,1)*MOD(2^13,11)+MID(D333,6,1)*MOD(2^12,11)+MID(D333,7,1)*MOD(2^11,11)+MID(D333,8,1)*MOD(2^10,11)+MID(D333,9,1)*MOD(2^9,11)+MID(D333,10,1)*MOD(2^8,11)+MID(D333,11,1)*MOD(2^7,11)+MID(D333,12,1)*MOD(2^6,11)+MID(D333,13,1)*MOD(2^5,11)+MID(D333,14,1)*MOD(2^4,11)+MID(D333,15,1)*MOD(2^3,11)+MID(D333,16,1)*MOD(2^2,11)+MID(D333,17,1)*MOD(2^1,11),11),{0;1;2;3;4;5;6;7;8;9;10},{"1";"0";"X";"9";"8";"7";"6";"5";"4";"3";"2"})=RIGHT(D333,1)),TRUE(),"身份证号码不对")</f>
        <v>#VALUE!</v>
      </c>
    </row>
    <row r="334" spans="1:9" ht="24.75" customHeight="1">
      <c r="A334" s="10">
        <v>328</v>
      </c>
      <c r="B334" s="20"/>
      <c r="C334" s="12"/>
      <c r="D334" s="13"/>
      <c r="E334" s="14"/>
      <c r="F334" s="21">
        <f>ROUND(MAX((E334-IF(E334&lt;4000,800,E334*0.2))*10%*{2,3,4}-1000*{0,2,7},0),2)</f>
        <v>0</v>
      </c>
      <c r="G334" s="21">
        <f t="shared" si="5"/>
        <v>0</v>
      </c>
      <c r="H334" s="13"/>
      <c r="I334" s="1" t="e">
        <f>IF(AND(LEN(D334)=18,AND(1900&lt;VALUE(MID(D334,7,4)),VALUE(MID(D334,7,4))&lt;2020),AND(0&lt;VALUE(MID(D334,11,2)),VALUE(MID(D334,11,2))&lt;13),AND(0&lt;VALUE(MID(D334,13,2)),VALUE(MID(D334,13,2))&lt;32),LOOKUP(MOD(MID(D334,1,1)*MOD(2^17,11)+MID(D334,2,1)*MOD(2^16,11)+MID(D334,3,1)*MOD(2^15,11)+MID(D334,4,1)*MOD(2^14,11)+MID(D334,5,1)*MOD(2^13,11)+MID(D334,6,1)*MOD(2^12,11)+MID(D334,7,1)*MOD(2^11,11)+MID(D334,8,1)*MOD(2^10,11)+MID(D334,9,1)*MOD(2^9,11)+MID(D334,10,1)*MOD(2^8,11)+MID(D334,11,1)*MOD(2^7,11)+MID(D334,12,1)*MOD(2^6,11)+MID(D334,13,1)*MOD(2^5,11)+MID(D334,14,1)*MOD(2^4,11)+MID(D334,15,1)*MOD(2^3,11)+MID(D334,16,1)*MOD(2^2,11)+MID(D334,17,1)*MOD(2^1,11),11),{0;1;2;3;4;5;6;7;8;9;10},{"1";"0";"X";"9";"8";"7";"6";"5";"4";"3";"2"})=RIGHT(D334,1)),TRUE(),"身份证号码不对")</f>
        <v>#VALUE!</v>
      </c>
    </row>
    <row r="335" spans="1:9" ht="24.75" customHeight="1">
      <c r="A335" s="10">
        <v>329</v>
      </c>
      <c r="B335" s="20"/>
      <c r="C335" s="12"/>
      <c r="D335" s="13"/>
      <c r="E335" s="14"/>
      <c r="F335" s="21">
        <f>ROUND(MAX((E335-IF(E335&lt;4000,800,E335*0.2))*10%*{2,3,4}-1000*{0,2,7},0),2)</f>
        <v>0</v>
      </c>
      <c r="G335" s="21">
        <f t="shared" si="5"/>
        <v>0</v>
      </c>
      <c r="H335" s="13"/>
      <c r="I335" s="1" t="e">
        <f>IF(AND(LEN(D335)=18,AND(1900&lt;VALUE(MID(D335,7,4)),VALUE(MID(D335,7,4))&lt;2020),AND(0&lt;VALUE(MID(D335,11,2)),VALUE(MID(D335,11,2))&lt;13),AND(0&lt;VALUE(MID(D335,13,2)),VALUE(MID(D335,13,2))&lt;32),LOOKUP(MOD(MID(D335,1,1)*MOD(2^17,11)+MID(D335,2,1)*MOD(2^16,11)+MID(D335,3,1)*MOD(2^15,11)+MID(D335,4,1)*MOD(2^14,11)+MID(D335,5,1)*MOD(2^13,11)+MID(D335,6,1)*MOD(2^12,11)+MID(D335,7,1)*MOD(2^11,11)+MID(D335,8,1)*MOD(2^10,11)+MID(D335,9,1)*MOD(2^9,11)+MID(D335,10,1)*MOD(2^8,11)+MID(D335,11,1)*MOD(2^7,11)+MID(D335,12,1)*MOD(2^6,11)+MID(D335,13,1)*MOD(2^5,11)+MID(D335,14,1)*MOD(2^4,11)+MID(D335,15,1)*MOD(2^3,11)+MID(D335,16,1)*MOD(2^2,11)+MID(D335,17,1)*MOD(2^1,11),11),{0;1;2;3;4;5;6;7;8;9;10},{"1";"0";"X";"9";"8";"7";"6";"5";"4";"3";"2"})=RIGHT(D335,1)),TRUE(),"身份证号码不对")</f>
        <v>#VALUE!</v>
      </c>
    </row>
    <row r="336" spans="1:9" ht="24.75" customHeight="1">
      <c r="A336" s="10">
        <v>330</v>
      </c>
      <c r="B336" s="20"/>
      <c r="C336" s="12"/>
      <c r="D336" s="13"/>
      <c r="E336" s="14"/>
      <c r="F336" s="21">
        <f>ROUND(MAX((E336-IF(E336&lt;4000,800,E336*0.2))*10%*{2,3,4}-1000*{0,2,7},0),2)</f>
        <v>0</v>
      </c>
      <c r="G336" s="21">
        <f t="shared" si="5"/>
        <v>0</v>
      </c>
      <c r="H336" s="13"/>
      <c r="I336" s="1" t="e">
        <f>IF(AND(LEN(D336)=18,AND(1900&lt;VALUE(MID(D336,7,4)),VALUE(MID(D336,7,4))&lt;2020),AND(0&lt;VALUE(MID(D336,11,2)),VALUE(MID(D336,11,2))&lt;13),AND(0&lt;VALUE(MID(D336,13,2)),VALUE(MID(D336,13,2))&lt;32),LOOKUP(MOD(MID(D336,1,1)*MOD(2^17,11)+MID(D336,2,1)*MOD(2^16,11)+MID(D336,3,1)*MOD(2^15,11)+MID(D336,4,1)*MOD(2^14,11)+MID(D336,5,1)*MOD(2^13,11)+MID(D336,6,1)*MOD(2^12,11)+MID(D336,7,1)*MOD(2^11,11)+MID(D336,8,1)*MOD(2^10,11)+MID(D336,9,1)*MOD(2^9,11)+MID(D336,10,1)*MOD(2^8,11)+MID(D336,11,1)*MOD(2^7,11)+MID(D336,12,1)*MOD(2^6,11)+MID(D336,13,1)*MOD(2^5,11)+MID(D336,14,1)*MOD(2^4,11)+MID(D336,15,1)*MOD(2^3,11)+MID(D336,16,1)*MOD(2^2,11)+MID(D336,17,1)*MOD(2^1,11),11),{0;1;2;3;4;5;6;7;8;9;10},{"1";"0";"X";"9";"8";"7";"6";"5";"4";"3";"2"})=RIGHT(D336,1)),TRUE(),"身份证号码不对")</f>
        <v>#VALUE!</v>
      </c>
    </row>
    <row r="337" spans="1:9" ht="24.75" customHeight="1">
      <c r="A337" s="10">
        <v>331</v>
      </c>
      <c r="B337" s="20"/>
      <c r="C337" s="12"/>
      <c r="D337" s="13"/>
      <c r="E337" s="14"/>
      <c r="F337" s="21">
        <f>ROUND(MAX((E337-IF(E337&lt;4000,800,E337*0.2))*10%*{2,3,4}-1000*{0,2,7},0),2)</f>
        <v>0</v>
      </c>
      <c r="G337" s="21">
        <f t="shared" si="5"/>
        <v>0</v>
      </c>
      <c r="H337" s="13"/>
      <c r="I337" s="1" t="e">
        <f>IF(AND(LEN(D337)=18,AND(1900&lt;VALUE(MID(D337,7,4)),VALUE(MID(D337,7,4))&lt;2020),AND(0&lt;VALUE(MID(D337,11,2)),VALUE(MID(D337,11,2))&lt;13),AND(0&lt;VALUE(MID(D337,13,2)),VALUE(MID(D337,13,2))&lt;32),LOOKUP(MOD(MID(D337,1,1)*MOD(2^17,11)+MID(D337,2,1)*MOD(2^16,11)+MID(D337,3,1)*MOD(2^15,11)+MID(D337,4,1)*MOD(2^14,11)+MID(D337,5,1)*MOD(2^13,11)+MID(D337,6,1)*MOD(2^12,11)+MID(D337,7,1)*MOD(2^11,11)+MID(D337,8,1)*MOD(2^10,11)+MID(D337,9,1)*MOD(2^9,11)+MID(D337,10,1)*MOD(2^8,11)+MID(D337,11,1)*MOD(2^7,11)+MID(D337,12,1)*MOD(2^6,11)+MID(D337,13,1)*MOD(2^5,11)+MID(D337,14,1)*MOD(2^4,11)+MID(D337,15,1)*MOD(2^3,11)+MID(D337,16,1)*MOD(2^2,11)+MID(D337,17,1)*MOD(2^1,11),11),{0;1;2;3;4;5;6;7;8;9;10},{"1";"0";"X";"9";"8";"7";"6";"5";"4";"3";"2"})=RIGHT(D337,1)),TRUE(),"身份证号码不对")</f>
        <v>#VALUE!</v>
      </c>
    </row>
    <row r="338" spans="1:9" ht="24.75" customHeight="1">
      <c r="A338" s="10">
        <v>332</v>
      </c>
      <c r="B338" s="20"/>
      <c r="C338" s="12"/>
      <c r="D338" s="13"/>
      <c r="E338" s="14"/>
      <c r="F338" s="21">
        <f>ROUND(MAX((E338-IF(E338&lt;4000,800,E338*0.2))*10%*{2,3,4}-1000*{0,2,7},0),2)</f>
        <v>0</v>
      </c>
      <c r="G338" s="21">
        <f t="shared" si="5"/>
        <v>0</v>
      </c>
      <c r="H338" s="13"/>
      <c r="I338" s="1" t="e">
        <f>IF(AND(LEN(D338)=18,AND(1900&lt;VALUE(MID(D338,7,4)),VALUE(MID(D338,7,4))&lt;2020),AND(0&lt;VALUE(MID(D338,11,2)),VALUE(MID(D338,11,2))&lt;13),AND(0&lt;VALUE(MID(D338,13,2)),VALUE(MID(D338,13,2))&lt;32),LOOKUP(MOD(MID(D338,1,1)*MOD(2^17,11)+MID(D338,2,1)*MOD(2^16,11)+MID(D338,3,1)*MOD(2^15,11)+MID(D338,4,1)*MOD(2^14,11)+MID(D338,5,1)*MOD(2^13,11)+MID(D338,6,1)*MOD(2^12,11)+MID(D338,7,1)*MOD(2^11,11)+MID(D338,8,1)*MOD(2^10,11)+MID(D338,9,1)*MOD(2^9,11)+MID(D338,10,1)*MOD(2^8,11)+MID(D338,11,1)*MOD(2^7,11)+MID(D338,12,1)*MOD(2^6,11)+MID(D338,13,1)*MOD(2^5,11)+MID(D338,14,1)*MOD(2^4,11)+MID(D338,15,1)*MOD(2^3,11)+MID(D338,16,1)*MOD(2^2,11)+MID(D338,17,1)*MOD(2^1,11),11),{0;1;2;3;4;5;6;7;8;9;10},{"1";"0";"X";"9";"8";"7";"6";"5";"4";"3";"2"})=RIGHT(D338,1)),TRUE(),"身份证号码不对")</f>
        <v>#VALUE!</v>
      </c>
    </row>
    <row r="339" spans="1:9" ht="24.75" customHeight="1">
      <c r="A339" s="10">
        <v>333</v>
      </c>
      <c r="B339" s="20"/>
      <c r="C339" s="12"/>
      <c r="D339" s="13"/>
      <c r="E339" s="14"/>
      <c r="F339" s="21">
        <f>ROUND(MAX((E339-IF(E339&lt;4000,800,E339*0.2))*10%*{2,3,4}-1000*{0,2,7},0),2)</f>
        <v>0</v>
      </c>
      <c r="G339" s="21">
        <f t="shared" si="5"/>
        <v>0</v>
      </c>
      <c r="H339" s="13"/>
      <c r="I339" s="1" t="e">
        <f>IF(AND(LEN(D339)=18,AND(1900&lt;VALUE(MID(D339,7,4)),VALUE(MID(D339,7,4))&lt;2020),AND(0&lt;VALUE(MID(D339,11,2)),VALUE(MID(D339,11,2))&lt;13),AND(0&lt;VALUE(MID(D339,13,2)),VALUE(MID(D339,13,2))&lt;32),LOOKUP(MOD(MID(D339,1,1)*MOD(2^17,11)+MID(D339,2,1)*MOD(2^16,11)+MID(D339,3,1)*MOD(2^15,11)+MID(D339,4,1)*MOD(2^14,11)+MID(D339,5,1)*MOD(2^13,11)+MID(D339,6,1)*MOD(2^12,11)+MID(D339,7,1)*MOD(2^11,11)+MID(D339,8,1)*MOD(2^10,11)+MID(D339,9,1)*MOD(2^9,11)+MID(D339,10,1)*MOD(2^8,11)+MID(D339,11,1)*MOD(2^7,11)+MID(D339,12,1)*MOD(2^6,11)+MID(D339,13,1)*MOD(2^5,11)+MID(D339,14,1)*MOD(2^4,11)+MID(D339,15,1)*MOD(2^3,11)+MID(D339,16,1)*MOD(2^2,11)+MID(D339,17,1)*MOD(2^1,11),11),{0;1;2;3;4;5;6;7;8;9;10},{"1";"0";"X";"9";"8";"7";"6";"5";"4";"3";"2"})=RIGHT(D339,1)),TRUE(),"身份证号码不对")</f>
        <v>#VALUE!</v>
      </c>
    </row>
    <row r="340" spans="1:9" ht="24.75" customHeight="1">
      <c r="A340" s="10">
        <v>334</v>
      </c>
      <c r="B340" s="20"/>
      <c r="C340" s="12"/>
      <c r="D340" s="13"/>
      <c r="E340" s="14"/>
      <c r="F340" s="21">
        <f>ROUND(MAX((E340-IF(E340&lt;4000,800,E340*0.2))*10%*{2,3,4}-1000*{0,2,7},0),2)</f>
        <v>0</v>
      </c>
      <c r="G340" s="21">
        <f t="shared" si="5"/>
        <v>0</v>
      </c>
      <c r="H340" s="13"/>
      <c r="I340" s="1" t="e">
        <f>IF(AND(LEN(D340)=18,AND(1900&lt;VALUE(MID(D340,7,4)),VALUE(MID(D340,7,4))&lt;2020),AND(0&lt;VALUE(MID(D340,11,2)),VALUE(MID(D340,11,2))&lt;13),AND(0&lt;VALUE(MID(D340,13,2)),VALUE(MID(D340,13,2))&lt;32),LOOKUP(MOD(MID(D340,1,1)*MOD(2^17,11)+MID(D340,2,1)*MOD(2^16,11)+MID(D340,3,1)*MOD(2^15,11)+MID(D340,4,1)*MOD(2^14,11)+MID(D340,5,1)*MOD(2^13,11)+MID(D340,6,1)*MOD(2^12,11)+MID(D340,7,1)*MOD(2^11,11)+MID(D340,8,1)*MOD(2^10,11)+MID(D340,9,1)*MOD(2^9,11)+MID(D340,10,1)*MOD(2^8,11)+MID(D340,11,1)*MOD(2^7,11)+MID(D340,12,1)*MOD(2^6,11)+MID(D340,13,1)*MOD(2^5,11)+MID(D340,14,1)*MOD(2^4,11)+MID(D340,15,1)*MOD(2^3,11)+MID(D340,16,1)*MOD(2^2,11)+MID(D340,17,1)*MOD(2^1,11),11),{0;1;2;3;4;5;6;7;8;9;10},{"1";"0";"X";"9";"8";"7";"6";"5";"4";"3";"2"})=RIGHT(D340,1)),TRUE(),"身份证号码不对")</f>
        <v>#VALUE!</v>
      </c>
    </row>
    <row r="341" spans="1:9" ht="24.75" customHeight="1">
      <c r="A341" s="10">
        <v>335</v>
      </c>
      <c r="B341" s="20"/>
      <c r="C341" s="12"/>
      <c r="D341" s="13"/>
      <c r="E341" s="14"/>
      <c r="F341" s="21">
        <f>ROUND(MAX((E341-IF(E341&lt;4000,800,E341*0.2))*10%*{2,3,4}-1000*{0,2,7},0),2)</f>
        <v>0</v>
      </c>
      <c r="G341" s="21">
        <f t="shared" si="5"/>
        <v>0</v>
      </c>
      <c r="H341" s="13"/>
      <c r="I341" s="1" t="e">
        <f>IF(AND(LEN(D341)=18,AND(1900&lt;VALUE(MID(D341,7,4)),VALUE(MID(D341,7,4))&lt;2020),AND(0&lt;VALUE(MID(D341,11,2)),VALUE(MID(D341,11,2))&lt;13),AND(0&lt;VALUE(MID(D341,13,2)),VALUE(MID(D341,13,2))&lt;32),LOOKUP(MOD(MID(D341,1,1)*MOD(2^17,11)+MID(D341,2,1)*MOD(2^16,11)+MID(D341,3,1)*MOD(2^15,11)+MID(D341,4,1)*MOD(2^14,11)+MID(D341,5,1)*MOD(2^13,11)+MID(D341,6,1)*MOD(2^12,11)+MID(D341,7,1)*MOD(2^11,11)+MID(D341,8,1)*MOD(2^10,11)+MID(D341,9,1)*MOD(2^9,11)+MID(D341,10,1)*MOD(2^8,11)+MID(D341,11,1)*MOD(2^7,11)+MID(D341,12,1)*MOD(2^6,11)+MID(D341,13,1)*MOD(2^5,11)+MID(D341,14,1)*MOD(2^4,11)+MID(D341,15,1)*MOD(2^3,11)+MID(D341,16,1)*MOD(2^2,11)+MID(D341,17,1)*MOD(2^1,11),11),{0;1;2;3;4;5;6;7;8;9;10},{"1";"0";"X";"9";"8";"7";"6";"5";"4";"3";"2"})=RIGHT(D341,1)),TRUE(),"身份证号码不对")</f>
        <v>#VALUE!</v>
      </c>
    </row>
    <row r="342" spans="1:9" ht="24.75" customHeight="1">
      <c r="A342" s="10">
        <v>336</v>
      </c>
      <c r="B342" s="20"/>
      <c r="C342" s="12"/>
      <c r="D342" s="13"/>
      <c r="E342" s="14"/>
      <c r="F342" s="21">
        <f>ROUND(MAX((E342-IF(E342&lt;4000,800,E342*0.2))*10%*{2,3,4}-1000*{0,2,7},0),2)</f>
        <v>0</v>
      </c>
      <c r="G342" s="21">
        <f t="shared" si="5"/>
        <v>0</v>
      </c>
      <c r="H342" s="13"/>
      <c r="I342" s="1" t="e">
        <f>IF(AND(LEN(D342)=18,AND(1900&lt;VALUE(MID(D342,7,4)),VALUE(MID(D342,7,4))&lt;2020),AND(0&lt;VALUE(MID(D342,11,2)),VALUE(MID(D342,11,2))&lt;13),AND(0&lt;VALUE(MID(D342,13,2)),VALUE(MID(D342,13,2))&lt;32),LOOKUP(MOD(MID(D342,1,1)*MOD(2^17,11)+MID(D342,2,1)*MOD(2^16,11)+MID(D342,3,1)*MOD(2^15,11)+MID(D342,4,1)*MOD(2^14,11)+MID(D342,5,1)*MOD(2^13,11)+MID(D342,6,1)*MOD(2^12,11)+MID(D342,7,1)*MOD(2^11,11)+MID(D342,8,1)*MOD(2^10,11)+MID(D342,9,1)*MOD(2^9,11)+MID(D342,10,1)*MOD(2^8,11)+MID(D342,11,1)*MOD(2^7,11)+MID(D342,12,1)*MOD(2^6,11)+MID(D342,13,1)*MOD(2^5,11)+MID(D342,14,1)*MOD(2^4,11)+MID(D342,15,1)*MOD(2^3,11)+MID(D342,16,1)*MOD(2^2,11)+MID(D342,17,1)*MOD(2^1,11),11),{0;1;2;3;4;5;6;7;8;9;10},{"1";"0";"X";"9";"8";"7";"6";"5";"4";"3";"2"})=RIGHT(D342,1)),TRUE(),"身份证号码不对")</f>
        <v>#VALUE!</v>
      </c>
    </row>
    <row r="343" spans="1:9" ht="24.75" customHeight="1">
      <c r="A343" s="10">
        <v>337</v>
      </c>
      <c r="B343" s="20"/>
      <c r="C343" s="12"/>
      <c r="D343" s="13"/>
      <c r="E343" s="14"/>
      <c r="F343" s="21">
        <f>ROUND(MAX((E343-IF(E343&lt;4000,800,E343*0.2))*10%*{2,3,4}-1000*{0,2,7},0),2)</f>
        <v>0</v>
      </c>
      <c r="G343" s="21">
        <f t="shared" si="5"/>
        <v>0</v>
      </c>
      <c r="H343" s="13"/>
      <c r="I343" s="1" t="e">
        <f>IF(AND(LEN(D343)=18,AND(1900&lt;VALUE(MID(D343,7,4)),VALUE(MID(D343,7,4))&lt;2020),AND(0&lt;VALUE(MID(D343,11,2)),VALUE(MID(D343,11,2))&lt;13),AND(0&lt;VALUE(MID(D343,13,2)),VALUE(MID(D343,13,2))&lt;32),LOOKUP(MOD(MID(D343,1,1)*MOD(2^17,11)+MID(D343,2,1)*MOD(2^16,11)+MID(D343,3,1)*MOD(2^15,11)+MID(D343,4,1)*MOD(2^14,11)+MID(D343,5,1)*MOD(2^13,11)+MID(D343,6,1)*MOD(2^12,11)+MID(D343,7,1)*MOD(2^11,11)+MID(D343,8,1)*MOD(2^10,11)+MID(D343,9,1)*MOD(2^9,11)+MID(D343,10,1)*MOD(2^8,11)+MID(D343,11,1)*MOD(2^7,11)+MID(D343,12,1)*MOD(2^6,11)+MID(D343,13,1)*MOD(2^5,11)+MID(D343,14,1)*MOD(2^4,11)+MID(D343,15,1)*MOD(2^3,11)+MID(D343,16,1)*MOD(2^2,11)+MID(D343,17,1)*MOD(2^1,11),11),{0;1;2;3;4;5;6;7;8;9;10},{"1";"0";"X";"9";"8";"7";"6";"5";"4";"3";"2"})=RIGHT(D343,1)),TRUE(),"身份证号码不对")</f>
        <v>#VALUE!</v>
      </c>
    </row>
    <row r="344" spans="1:9" ht="24.75" customHeight="1">
      <c r="A344" s="10">
        <v>338</v>
      </c>
      <c r="B344" s="20"/>
      <c r="C344" s="12"/>
      <c r="D344" s="13"/>
      <c r="E344" s="14"/>
      <c r="F344" s="21">
        <f>ROUND(MAX((E344-IF(E344&lt;4000,800,E344*0.2))*10%*{2,3,4}-1000*{0,2,7},0),2)</f>
        <v>0</v>
      </c>
      <c r="G344" s="21">
        <f t="shared" si="5"/>
        <v>0</v>
      </c>
      <c r="H344" s="13"/>
      <c r="I344" s="1" t="e">
        <f>IF(AND(LEN(D344)=18,AND(1900&lt;VALUE(MID(D344,7,4)),VALUE(MID(D344,7,4))&lt;2020),AND(0&lt;VALUE(MID(D344,11,2)),VALUE(MID(D344,11,2))&lt;13),AND(0&lt;VALUE(MID(D344,13,2)),VALUE(MID(D344,13,2))&lt;32),LOOKUP(MOD(MID(D344,1,1)*MOD(2^17,11)+MID(D344,2,1)*MOD(2^16,11)+MID(D344,3,1)*MOD(2^15,11)+MID(D344,4,1)*MOD(2^14,11)+MID(D344,5,1)*MOD(2^13,11)+MID(D344,6,1)*MOD(2^12,11)+MID(D344,7,1)*MOD(2^11,11)+MID(D344,8,1)*MOD(2^10,11)+MID(D344,9,1)*MOD(2^9,11)+MID(D344,10,1)*MOD(2^8,11)+MID(D344,11,1)*MOD(2^7,11)+MID(D344,12,1)*MOD(2^6,11)+MID(D344,13,1)*MOD(2^5,11)+MID(D344,14,1)*MOD(2^4,11)+MID(D344,15,1)*MOD(2^3,11)+MID(D344,16,1)*MOD(2^2,11)+MID(D344,17,1)*MOD(2^1,11),11),{0;1;2;3;4;5;6;7;8;9;10},{"1";"0";"X";"9";"8";"7";"6";"5";"4";"3";"2"})=RIGHT(D344,1)),TRUE(),"身份证号码不对")</f>
        <v>#VALUE!</v>
      </c>
    </row>
    <row r="345" spans="1:9" ht="24.75" customHeight="1">
      <c r="A345" s="10">
        <v>339</v>
      </c>
      <c r="B345" s="20"/>
      <c r="C345" s="12"/>
      <c r="D345" s="13"/>
      <c r="E345" s="14"/>
      <c r="F345" s="21">
        <f>ROUND(MAX((E345-IF(E345&lt;4000,800,E345*0.2))*10%*{2,3,4}-1000*{0,2,7},0),2)</f>
        <v>0</v>
      </c>
      <c r="G345" s="21">
        <f t="shared" si="5"/>
        <v>0</v>
      </c>
      <c r="H345" s="13"/>
      <c r="I345" s="1" t="e">
        <f>IF(AND(LEN(D345)=18,AND(1900&lt;VALUE(MID(D345,7,4)),VALUE(MID(D345,7,4))&lt;2020),AND(0&lt;VALUE(MID(D345,11,2)),VALUE(MID(D345,11,2))&lt;13),AND(0&lt;VALUE(MID(D345,13,2)),VALUE(MID(D345,13,2))&lt;32),LOOKUP(MOD(MID(D345,1,1)*MOD(2^17,11)+MID(D345,2,1)*MOD(2^16,11)+MID(D345,3,1)*MOD(2^15,11)+MID(D345,4,1)*MOD(2^14,11)+MID(D345,5,1)*MOD(2^13,11)+MID(D345,6,1)*MOD(2^12,11)+MID(D345,7,1)*MOD(2^11,11)+MID(D345,8,1)*MOD(2^10,11)+MID(D345,9,1)*MOD(2^9,11)+MID(D345,10,1)*MOD(2^8,11)+MID(D345,11,1)*MOD(2^7,11)+MID(D345,12,1)*MOD(2^6,11)+MID(D345,13,1)*MOD(2^5,11)+MID(D345,14,1)*MOD(2^4,11)+MID(D345,15,1)*MOD(2^3,11)+MID(D345,16,1)*MOD(2^2,11)+MID(D345,17,1)*MOD(2^1,11),11),{0;1;2;3;4;5;6;7;8;9;10},{"1";"0";"X";"9";"8";"7";"6";"5";"4";"3";"2"})=RIGHT(D345,1)),TRUE(),"身份证号码不对")</f>
        <v>#VALUE!</v>
      </c>
    </row>
    <row r="346" spans="1:9" ht="24.75" customHeight="1">
      <c r="A346" s="10">
        <v>340</v>
      </c>
      <c r="B346" s="20"/>
      <c r="C346" s="12"/>
      <c r="D346" s="13"/>
      <c r="E346" s="14"/>
      <c r="F346" s="21">
        <f>ROUND(MAX((E346-IF(E346&lt;4000,800,E346*0.2))*10%*{2,3,4}-1000*{0,2,7},0),2)</f>
        <v>0</v>
      </c>
      <c r="G346" s="21">
        <f t="shared" si="5"/>
        <v>0</v>
      </c>
      <c r="H346" s="13"/>
      <c r="I346" s="1" t="e">
        <f>IF(AND(LEN(D346)=18,AND(1900&lt;VALUE(MID(D346,7,4)),VALUE(MID(D346,7,4))&lt;2020),AND(0&lt;VALUE(MID(D346,11,2)),VALUE(MID(D346,11,2))&lt;13),AND(0&lt;VALUE(MID(D346,13,2)),VALUE(MID(D346,13,2))&lt;32),LOOKUP(MOD(MID(D346,1,1)*MOD(2^17,11)+MID(D346,2,1)*MOD(2^16,11)+MID(D346,3,1)*MOD(2^15,11)+MID(D346,4,1)*MOD(2^14,11)+MID(D346,5,1)*MOD(2^13,11)+MID(D346,6,1)*MOD(2^12,11)+MID(D346,7,1)*MOD(2^11,11)+MID(D346,8,1)*MOD(2^10,11)+MID(D346,9,1)*MOD(2^9,11)+MID(D346,10,1)*MOD(2^8,11)+MID(D346,11,1)*MOD(2^7,11)+MID(D346,12,1)*MOD(2^6,11)+MID(D346,13,1)*MOD(2^5,11)+MID(D346,14,1)*MOD(2^4,11)+MID(D346,15,1)*MOD(2^3,11)+MID(D346,16,1)*MOD(2^2,11)+MID(D346,17,1)*MOD(2^1,11),11),{0;1;2;3;4;5;6;7;8;9;10},{"1";"0";"X";"9";"8";"7";"6";"5";"4";"3";"2"})=RIGHT(D346,1)),TRUE(),"身份证号码不对")</f>
        <v>#VALUE!</v>
      </c>
    </row>
    <row r="347" spans="1:9" ht="24.75" customHeight="1">
      <c r="A347" s="10">
        <v>341</v>
      </c>
      <c r="B347" s="20"/>
      <c r="C347" s="12"/>
      <c r="D347" s="13"/>
      <c r="E347" s="14"/>
      <c r="F347" s="21">
        <f>ROUND(MAX((E347-IF(E347&lt;4000,800,E347*0.2))*10%*{2,3,4}-1000*{0,2,7},0),2)</f>
        <v>0</v>
      </c>
      <c r="G347" s="21">
        <f t="shared" si="5"/>
        <v>0</v>
      </c>
      <c r="H347" s="13"/>
      <c r="I347" s="1" t="e">
        <f>IF(AND(LEN(D347)=18,AND(1900&lt;VALUE(MID(D347,7,4)),VALUE(MID(D347,7,4))&lt;2020),AND(0&lt;VALUE(MID(D347,11,2)),VALUE(MID(D347,11,2))&lt;13),AND(0&lt;VALUE(MID(D347,13,2)),VALUE(MID(D347,13,2))&lt;32),LOOKUP(MOD(MID(D347,1,1)*MOD(2^17,11)+MID(D347,2,1)*MOD(2^16,11)+MID(D347,3,1)*MOD(2^15,11)+MID(D347,4,1)*MOD(2^14,11)+MID(D347,5,1)*MOD(2^13,11)+MID(D347,6,1)*MOD(2^12,11)+MID(D347,7,1)*MOD(2^11,11)+MID(D347,8,1)*MOD(2^10,11)+MID(D347,9,1)*MOD(2^9,11)+MID(D347,10,1)*MOD(2^8,11)+MID(D347,11,1)*MOD(2^7,11)+MID(D347,12,1)*MOD(2^6,11)+MID(D347,13,1)*MOD(2^5,11)+MID(D347,14,1)*MOD(2^4,11)+MID(D347,15,1)*MOD(2^3,11)+MID(D347,16,1)*MOD(2^2,11)+MID(D347,17,1)*MOD(2^1,11),11),{0;1;2;3;4;5;6;7;8;9;10},{"1";"0";"X";"9";"8";"7";"6";"5";"4";"3";"2"})=RIGHT(D347,1)),TRUE(),"身份证号码不对")</f>
        <v>#VALUE!</v>
      </c>
    </row>
    <row r="348" spans="1:9" ht="24.75" customHeight="1">
      <c r="A348" s="10">
        <v>342</v>
      </c>
      <c r="B348" s="20"/>
      <c r="C348" s="12"/>
      <c r="D348" s="13"/>
      <c r="E348" s="14"/>
      <c r="F348" s="21">
        <f>ROUND(MAX((E348-IF(E348&lt;4000,800,E348*0.2))*10%*{2,3,4}-1000*{0,2,7},0),2)</f>
        <v>0</v>
      </c>
      <c r="G348" s="21">
        <f t="shared" si="5"/>
        <v>0</v>
      </c>
      <c r="H348" s="13"/>
      <c r="I348" s="1" t="e">
        <f>IF(AND(LEN(D348)=18,AND(1900&lt;VALUE(MID(D348,7,4)),VALUE(MID(D348,7,4))&lt;2020),AND(0&lt;VALUE(MID(D348,11,2)),VALUE(MID(D348,11,2))&lt;13),AND(0&lt;VALUE(MID(D348,13,2)),VALUE(MID(D348,13,2))&lt;32),LOOKUP(MOD(MID(D348,1,1)*MOD(2^17,11)+MID(D348,2,1)*MOD(2^16,11)+MID(D348,3,1)*MOD(2^15,11)+MID(D348,4,1)*MOD(2^14,11)+MID(D348,5,1)*MOD(2^13,11)+MID(D348,6,1)*MOD(2^12,11)+MID(D348,7,1)*MOD(2^11,11)+MID(D348,8,1)*MOD(2^10,11)+MID(D348,9,1)*MOD(2^9,11)+MID(D348,10,1)*MOD(2^8,11)+MID(D348,11,1)*MOD(2^7,11)+MID(D348,12,1)*MOD(2^6,11)+MID(D348,13,1)*MOD(2^5,11)+MID(D348,14,1)*MOD(2^4,11)+MID(D348,15,1)*MOD(2^3,11)+MID(D348,16,1)*MOD(2^2,11)+MID(D348,17,1)*MOD(2^1,11),11),{0;1;2;3;4;5;6;7;8;9;10},{"1";"0";"X";"9";"8";"7";"6";"5";"4";"3";"2"})=RIGHT(D348,1)),TRUE(),"身份证号码不对")</f>
        <v>#VALUE!</v>
      </c>
    </row>
    <row r="349" spans="1:9" ht="24.75" customHeight="1">
      <c r="A349" s="10">
        <v>343</v>
      </c>
      <c r="B349" s="20"/>
      <c r="C349" s="12"/>
      <c r="D349" s="13"/>
      <c r="E349" s="14"/>
      <c r="F349" s="21">
        <f>ROUND(MAX((E349-IF(E349&lt;4000,800,E349*0.2))*10%*{2,3,4}-1000*{0,2,7},0),2)</f>
        <v>0</v>
      </c>
      <c r="G349" s="21">
        <f t="shared" si="5"/>
        <v>0</v>
      </c>
      <c r="H349" s="13"/>
      <c r="I349" s="1" t="e">
        <f>IF(AND(LEN(D349)=18,AND(1900&lt;VALUE(MID(D349,7,4)),VALUE(MID(D349,7,4))&lt;2020),AND(0&lt;VALUE(MID(D349,11,2)),VALUE(MID(D349,11,2))&lt;13),AND(0&lt;VALUE(MID(D349,13,2)),VALUE(MID(D349,13,2))&lt;32),LOOKUP(MOD(MID(D349,1,1)*MOD(2^17,11)+MID(D349,2,1)*MOD(2^16,11)+MID(D349,3,1)*MOD(2^15,11)+MID(D349,4,1)*MOD(2^14,11)+MID(D349,5,1)*MOD(2^13,11)+MID(D349,6,1)*MOD(2^12,11)+MID(D349,7,1)*MOD(2^11,11)+MID(D349,8,1)*MOD(2^10,11)+MID(D349,9,1)*MOD(2^9,11)+MID(D349,10,1)*MOD(2^8,11)+MID(D349,11,1)*MOD(2^7,11)+MID(D349,12,1)*MOD(2^6,11)+MID(D349,13,1)*MOD(2^5,11)+MID(D349,14,1)*MOD(2^4,11)+MID(D349,15,1)*MOD(2^3,11)+MID(D349,16,1)*MOD(2^2,11)+MID(D349,17,1)*MOD(2^1,11),11),{0;1;2;3;4;5;6;7;8;9;10},{"1";"0";"X";"9";"8";"7";"6";"5";"4";"3";"2"})=RIGHT(D349,1)),TRUE(),"身份证号码不对")</f>
        <v>#VALUE!</v>
      </c>
    </row>
    <row r="350" spans="1:9" ht="24.75" customHeight="1">
      <c r="A350" s="10">
        <v>344</v>
      </c>
      <c r="B350" s="20"/>
      <c r="C350" s="12"/>
      <c r="D350" s="13"/>
      <c r="E350" s="14"/>
      <c r="F350" s="21">
        <f>ROUND(MAX((E350-IF(E350&lt;4000,800,E350*0.2))*10%*{2,3,4}-1000*{0,2,7},0),2)</f>
        <v>0</v>
      </c>
      <c r="G350" s="21">
        <f t="shared" si="5"/>
        <v>0</v>
      </c>
      <c r="H350" s="13"/>
      <c r="I350" s="1" t="e">
        <f>IF(AND(LEN(D350)=18,AND(1900&lt;VALUE(MID(D350,7,4)),VALUE(MID(D350,7,4))&lt;2020),AND(0&lt;VALUE(MID(D350,11,2)),VALUE(MID(D350,11,2))&lt;13),AND(0&lt;VALUE(MID(D350,13,2)),VALUE(MID(D350,13,2))&lt;32),LOOKUP(MOD(MID(D350,1,1)*MOD(2^17,11)+MID(D350,2,1)*MOD(2^16,11)+MID(D350,3,1)*MOD(2^15,11)+MID(D350,4,1)*MOD(2^14,11)+MID(D350,5,1)*MOD(2^13,11)+MID(D350,6,1)*MOD(2^12,11)+MID(D350,7,1)*MOD(2^11,11)+MID(D350,8,1)*MOD(2^10,11)+MID(D350,9,1)*MOD(2^9,11)+MID(D350,10,1)*MOD(2^8,11)+MID(D350,11,1)*MOD(2^7,11)+MID(D350,12,1)*MOD(2^6,11)+MID(D350,13,1)*MOD(2^5,11)+MID(D350,14,1)*MOD(2^4,11)+MID(D350,15,1)*MOD(2^3,11)+MID(D350,16,1)*MOD(2^2,11)+MID(D350,17,1)*MOD(2^1,11),11),{0;1;2;3;4;5;6;7;8;9;10},{"1";"0";"X";"9";"8";"7";"6";"5";"4";"3";"2"})=RIGHT(D350,1)),TRUE(),"身份证号码不对")</f>
        <v>#VALUE!</v>
      </c>
    </row>
    <row r="351" spans="1:9" ht="24.75" customHeight="1">
      <c r="A351" s="10">
        <v>345</v>
      </c>
      <c r="B351" s="20"/>
      <c r="C351" s="12"/>
      <c r="D351" s="13"/>
      <c r="E351" s="14"/>
      <c r="F351" s="21">
        <f>ROUND(MAX((E351-IF(E351&lt;4000,800,E351*0.2))*10%*{2,3,4}-1000*{0,2,7},0),2)</f>
        <v>0</v>
      </c>
      <c r="G351" s="21">
        <f t="shared" si="5"/>
        <v>0</v>
      </c>
      <c r="H351" s="13"/>
      <c r="I351" s="1" t="e">
        <f>IF(AND(LEN(D351)=18,AND(1900&lt;VALUE(MID(D351,7,4)),VALUE(MID(D351,7,4))&lt;2020),AND(0&lt;VALUE(MID(D351,11,2)),VALUE(MID(D351,11,2))&lt;13),AND(0&lt;VALUE(MID(D351,13,2)),VALUE(MID(D351,13,2))&lt;32),LOOKUP(MOD(MID(D351,1,1)*MOD(2^17,11)+MID(D351,2,1)*MOD(2^16,11)+MID(D351,3,1)*MOD(2^15,11)+MID(D351,4,1)*MOD(2^14,11)+MID(D351,5,1)*MOD(2^13,11)+MID(D351,6,1)*MOD(2^12,11)+MID(D351,7,1)*MOD(2^11,11)+MID(D351,8,1)*MOD(2^10,11)+MID(D351,9,1)*MOD(2^9,11)+MID(D351,10,1)*MOD(2^8,11)+MID(D351,11,1)*MOD(2^7,11)+MID(D351,12,1)*MOD(2^6,11)+MID(D351,13,1)*MOD(2^5,11)+MID(D351,14,1)*MOD(2^4,11)+MID(D351,15,1)*MOD(2^3,11)+MID(D351,16,1)*MOD(2^2,11)+MID(D351,17,1)*MOD(2^1,11),11),{0;1;2;3;4;5;6;7;8;9;10},{"1";"0";"X";"9";"8";"7";"6";"5";"4";"3";"2"})=RIGHT(D351,1)),TRUE(),"身份证号码不对")</f>
        <v>#VALUE!</v>
      </c>
    </row>
    <row r="352" spans="1:9" ht="24.75" customHeight="1">
      <c r="A352" s="10">
        <v>346</v>
      </c>
      <c r="B352" s="20"/>
      <c r="C352" s="12"/>
      <c r="D352" s="13"/>
      <c r="E352" s="14"/>
      <c r="F352" s="21">
        <f>ROUND(MAX((E352-IF(E352&lt;4000,800,E352*0.2))*10%*{2,3,4}-1000*{0,2,7},0),2)</f>
        <v>0</v>
      </c>
      <c r="G352" s="21">
        <f t="shared" si="5"/>
        <v>0</v>
      </c>
      <c r="H352" s="13"/>
      <c r="I352" s="1" t="e">
        <f>IF(AND(LEN(D352)=18,AND(1900&lt;VALUE(MID(D352,7,4)),VALUE(MID(D352,7,4))&lt;2020),AND(0&lt;VALUE(MID(D352,11,2)),VALUE(MID(D352,11,2))&lt;13),AND(0&lt;VALUE(MID(D352,13,2)),VALUE(MID(D352,13,2))&lt;32),LOOKUP(MOD(MID(D352,1,1)*MOD(2^17,11)+MID(D352,2,1)*MOD(2^16,11)+MID(D352,3,1)*MOD(2^15,11)+MID(D352,4,1)*MOD(2^14,11)+MID(D352,5,1)*MOD(2^13,11)+MID(D352,6,1)*MOD(2^12,11)+MID(D352,7,1)*MOD(2^11,11)+MID(D352,8,1)*MOD(2^10,11)+MID(D352,9,1)*MOD(2^9,11)+MID(D352,10,1)*MOD(2^8,11)+MID(D352,11,1)*MOD(2^7,11)+MID(D352,12,1)*MOD(2^6,11)+MID(D352,13,1)*MOD(2^5,11)+MID(D352,14,1)*MOD(2^4,11)+MID(D352,15,1)*MOD(2^3,11)+MID(D352,16,1)*MOD(2^2,11)+MID(D352,17,1)*MOD(2^1,11),11),{0;1;2;3;4;5;6;7;8;9;10},{"1";"0";"X";"9";"8";"7";"6";"5";"4";"3";"2"})=RIGHT(D352,1)),TRUE(),"身份证号码不对")</f>
        <v>#VALUE!</v>
      </c>
    </row>
    <row r="353" spans="1:9" ht="24.75" customHeight="1">
      <c r="A353" s="10">
        <v>347</v>
      </c>
      <c r="B353" s="20"/>
      <c r="C353" s="12"/>
      <c r="D353" s="13"/>
      <c r="E353" s="14"/>
      <c r="F353" s="21">
        <f>ROUND(MAX((E353-IF(E353&lt;4000,800,E353*0.2))*10%*{2,3,4}-1000*{0,2,7},0),2)</f>
        <v>0</v>
      </c>
      <c r="G353" s="21">
        <f t="shared" si="5"/>
        <v>0</v>
      </c>
      <c r="H353" s="13"/>
      <c r="I353" s="1" t="e">
        <f>IF(AND(LEN(D353)=18,AND(1900&lt;VALUE(MID(D353,7,4)),VALUE(MID(D353,7,4))&lt;2020),AND(0&lt;VALUE(MID(D353,11,2)),VALUE(MID(D353,11,2))&lt;13),AND(0&lt;VALUE(MID(D353,13,2)),VALUE(MID(D353,13,2))&lt;32),LOOKUP(MOD(MID(D353,1,1)*MOD(2^17,11)+MID(D353,2,1)*MOD(2^16,11)+MID(D353,3,1)*MOD(2^15,11)+MID(D353,4,1)*MOD(2^14,11)+MID(D353,5,1)*MOD(2^13,11)+MID(D353,6,1)*MOD(2^12,11)+MID(D353,7,1)*MOD(2^11,11)+MID(D353,8,1)*MOD(2^10,11)+MID(D353,9,1)*MOD(2^9,11)+MID(D353,10,1)*MOD(2^8,11)+MID(D353,11,1)*MOD(2^7,11)+MID(D353,12,1)*MOD(2^6,11)+MID(D353,13,1)*MOD(2^5,11)+MID(D353,14,1)*MOD(2^4,11)+MID(D353,15,1)*MOD(2^3,11)+MID(D353,16,1)*MOD(2^2,11)+MID(D353,17,1)*MOD(2^1,11),11),{0;1;2;3;4;5;6;7;8;9;10},{"1";"0";"X";"9";"8";"7";"6";"5";"4";"3";"2"})=RIGHT(D353,1)),TRUE(),"身份证号码不对")</f>
        <v>#VALUE!</v>
      </c>
    </row>
    <row r="354" spans="1:9" ht="24.75" customHeight="1">
      <c r="A354" s="10">
        <v>348</v>
      </c>
      <c r="B354" s="20"/>
      <c r="C354" s="12"/>
      <c r="D354" s="13"/>
      <c r="E354" s="14"/>
      <c r="F354" s="21">
        <f>ROUND(MAX((E354-IF(E354&lt;4000,800,E354*0.2))*10%*{2,3,4}-1000*{0,2,7},0),2)</f>
        <v>0</v>
      </c>
      <c r="G354" s="21">
        <f t="shared" si="5"/>
        <v>0</v>
      </c>
      <c r="H354" s="13"/>
      <c r="I354" s="1" t="e">
        <f>IF(AND(LEN(D354)=18,AND(1900&lt;VALUE(MID(D354,7,4)),VALUE(MID(D354,7,4))&lt;2020),AND(0&lt;VALUE(MID(D354,11,2)),VALUE(MID(D354,11,2))&lt;13),AND(0&lt;VALUE(MID(D354,13,2)),VALUE(MID(D354,13,2))&lt;32),LOOKUP(MOD(MID(D354,1,1)*MOD(2^17,11)+MID(D354,2,1)*MOD(2^16,11)+MID(D354,3,1)*MOD(2^15,11)+MID(D354,4,1)*MOD(2^14,11)+MID(D354,5,1)*MOD(2^13,11)+MID(D354,6,1)*MOD(2^12,11)+MID(D354,7,1)*MOD(2^11,11)+MID(D354,8,1)*MOD(2^10,11)+MID(D354,9,1)*MOD(2^9,11)+MID(D354,10,1)*MOD(2^8,11)+MID(D354,11,1)*MOD(2^7,11)+MID(D354,12,1)*MOD(2^6,11)+MID(D354,13,1)*MOD(2^5,11)+MID(D354,14,1)*MOD(2^4,11)+MID(D354,15,1)*MOD(2^3,11)+MID(D354,16,1)*MOD(2^2,11)+MID(D354,17,1)*MOD(2^1,11),11),{0;1;2;3;4;5;6;7;8;9;10},{"1";"0";"X";"9";"8";"7";"6";"5";"4";"3";"2"})=RIGHT(D354,1)),TRUE(),"身份证号码不对")</f>
        <v>#VALUE!</v>
      </c>
    </row>
    <row r="355" spans="1:9" ht="24.75" customHeight="1">
      <c r="A355" s="10">
        <v>349</v>
      </c>
      <c r="B355" s="20"/>
      <c r="C355" s="12"/>
      <c r="D355" s="13"/>
      <c r="E355" s="14"/>
      <c r="F355" s="21">
        <f>ROUND(MAX((E355-IF(E355&lt;4000,800,E355*0.2))*10%*{2,3,4}-1000*{0,2,7},0),2)</f>
        <v>0</v>
      </c>
      <c r="G355" s="21">
        <f t="shared" si="5"/>
        <v>0</v>
      </c>
      <c r="H355" s="13"/>
      <c r="I355" s="1" t="e">
        <f>IF(AND(LEN(D355)=18,AND(1900&lt;VALUE(MID(D355,7,4)),VALUE(MID(D355,7,4))&lt;2020),AND(0&lt;VALUE(MID(D355,11,2)),VALUE(MID(D355,11,2))&lt;13),AND(0&lt;VALUE(MID(D355,13,2)),VALUE(MID(D355,13,2))&lt;32),LOOKUP(MOD(MID(D355,1,1)*MOD(2^17,11)+MID(D355,2,1)*MOD(2^16,11)+MID(D355,3,1)*MOD(2^15,11)+MID(D355,4,1)*MOD(2^14,11)+MID(D355,5,1)*MOD(2^13,11)+MID(D355,6,1)*MOD(2^12,11)+MID(D355,7,1)*MOD(2^11,11)+MID(D355,8,1)*MOD(2^10,11)+MID(D355,9,1)*MOD(2^9,11)+MID(D355,10,1)*MOD(2^8,11)+MID(D355,11,1)*MOD(2^7,11)+MID(D355,12,1)*MOD(2^6,11)+MID(D355,13,1)*MOD(2^5,11)+MID(D355,14,1)*MOD(2^4,11)+MID(D355,15,1)*MOD(2^3,11)+MID(D355,16,1)*MOD(2^2,11)+MID(D355,17,1)*MOD(2^1,11),11),{0;1;2;3;4;5;6;7;8;9;10},{"1";"0";"X";"9";"8";"7";"6";"5";"4";"3";"2"})=RIGHT(D355,1)),TRUE(),"身份证号码不对")</f>
        <v>#VALUE!</v>
      </c>
    </row>
    <row r="356" spans="1:9" ht="24.75" customHeight="1">
      <c r="A356" s="10">
        <v>350</v>
      </c>
      <c r="B356" s="20"/>
      <c r="C356" s="12"/>
      <c r="D356" s="13"/>
      <c r="E356" s="14"/>
      <c r="F356" s="21">
        <f>ROUND(MAX((E356-IF(E356&lt;4000,800,E356*0.2))*10%*{2,3,4}-1000*{0,2,7},0),2)</f>
        <v>0</v>
      </c>
      <c r="G356" s="21">
        <f t="shared" si="5"/>
        <v>0</v>
      </c>
      <c r="H356" s="13"/>
      <c r="I356" s="1" t="e">
        <f>IF(AND(LEN(D356)=18,AND(1900&lt;VALUE(MID(D356,7,4)),VALUE(MID(D356,7,4))&lt;2020),AND(0&lt;VALUE(MID(D356,11,2)),VALUE(MID(D356,11,2))&lt;13),AND(0&lt;VALUE(MID(D356,13,2)),VALUE(MID(D356,13,2))&lt;32),LOOKUP(MOD(MID(D356,1,1)*MOD(2^17,11)+MID(D356,2,1)*MOD(2^16,11)+MID(D356,3,1)*MOD(2^15,11)+MID(D356,4,1)*MOD(2^14,11)+MID(D356,5,1)*MOD(2^13,11)+MID(D356,6,1)*MOD(2^12,11)+MID(D356,7,1)*MOD(2^11,11)+MID(D356,8,1)*MOD(2^10,11)+MID(D356,9,1)*MOD(2^9,11)+MID(D356,10,1)*MOD(2^8,11)+MID(D356,11,1)*MOD(2^7,11)+MID(D356,12,1)*MOD(2^6,11)+MID(D356,13,1)*MOD(2^5,11)+MID(D356,14,1)*MOD(2^4,11)+MID(D356,15,1)*MOD(2^3,11)+MID(D356,16,1)*MOD(2^2,11)+MID(D356,17,1)*MOD(2^1,11),11),{0;1;2;3;4;5;6;7;8;9;10},{"1";"0";"X";"9";"8";"7";"6";"5";"4";"3";"2"})=RIGHT(D356,1)),TRUE(),"身份证号码不对")</f>
        <v>#VALUE!</v>
      </c>
    </row>
    <row r="357" spans="1:9" ht="24.75" customHeight="1">
      <c r="A357" s="10">
        <v>351</v>
      </c>
      <c r="B357" s="20"/>
      <c r="C357" s="12"/>
      <c r="D357" s="13"/>
      <c r="E357" s="14"/>
      <c r="F357" s="21">
        <f>ROUND(MAX((E357-IF(E357&lt;4000,800,E357*0.2))*10%*{2,3,4}-1000*{0,2,7},0),2)</f>
        <v>0</v>
      </c>
      <c r="G357" s="21">
        <f t="shared" si="5"/>
        <v>0</v>
      </c>
      <c r="H357" s="13"/>
      <c r="I357" s="1" t="e">
        <f>IF(AND(LEN(D357)=18,AND(1900&lt;VALUE(MID(D357,7,4)),VALUE(MID(D357,7,4))&lt;2020),AND(0&lt;VALUE(MID(D357,11,2)),VALUE(MID(D357,11,2))&lt;13),AND(0&lt;VALUE(MID(D357,13,2)),VALUE(MID(D357,13,2))&lt;32),LOOKUP(MOD(MID(D357,1,1)*MOD(2^17,11)+MID(D357,2,1)*MOD(2^16,11)+MID(D357,3,1)*MOD(2^15,11)+MID(D357,4,1)*MOD(2^14,11)+MID(D357,5,1)*MOD(2^13,11)+MID(D357,6,1)*MOD(2^12,11)+MID(D357,7,1)*MOD(2^11,11)+MID(D357,8,1)*MOD(2^10,11)+MID(D357,9,1)*MOD(2^9,11)+MID(D357,10,1)*MOD(2^8,11)+MID(D357,11,1)*MOD(2^7,11)+MID(D357,12,1)*MOD(2^6,11)+MID(D357,13,1)*MOD(2^5,11)+MID(D357,14,1)*MOD(2^4,11)+MID(D357,15,1)*MOD(2^3,11)+MID(D357,16,1)*MOD(2^2,11)+MID(D357,17,1)*MOD(2^1,11),11),{0;1;2;3;4;5;6;7;8;9;10},{"1";"0";"X";"9";"8";"7";"6";"5";"4";"3";"2"})=RIGHT(D357,1)),TRUE(),"身份证号码不对")</f>
        <v>#VALUE!</v>
      </c>
    </row>
    <row r="358" spans="1:9" ht="24.75" customHeight="1">
      <c r="A358" s="10">
        <v>352</v>
      </c>
      <c r="B358" s="20"/>
      <c r="C358" s="12"/>
      <c r="D358" s="13"/>
      <c r="E358" s="14"/>
      <c r="F358" s="21">
        <f>ROUND(MAX((E358-IF(E358&lt;4000,800,E358*0.2))*10%*{2,3,4}-1000*{0,2,7},0),2)</f>
        <v>0</v>
      </c>
      <c r="G358" s="21">
        <f t="shared" si="5"/>
        <v>0</v>
      </c>
      <c r="H358" s="13"/>
      <c r="I358" s="1" t="e">
        <f>IF(AND(LEN(D358)=18,AND(1900&lt;VALUE(MID(D358,7,4)),VALUE(MID(D358,7,4))&lt;2020),AND(0&lt;VALUE(MID(D358,11,2)),VALUE(MID(D358,11,2))&lt;13),AND(0&lt;VALUE(MID(D358,13,2)),VALUE(MID(D358,13,2))&lt;32),LOOKUP(MOD(MID(D358,1,1)*MOD(2^17,11)+MID(D358,2,1)*MOD(2^16,11)+MID(D358,3,1)*MOD(2^15,11)+MID(D358,4,1)*MOD(2^14,11)+MID(D358,5,1)*MOD(2^13,11)+MID(D358,6,1)*MOD(2^12,11)+MID(D358,7,1)*MOD(2^11,11)+MID(D358,8,1)*MOD(2^10,11)+MID(D358,9,1)*MOD(2^9,11)+MID(D358,10,1)*MOD(2^8,11)+MID(D358,11,1)*MOD(2^7,11)+MID(D358,12,1)*MOD(2^6,11)+MID(D358,13,1)*MOD(2^5,11)+MID(D358,14,1)*MOD(2^4,11)+MID(D358,15,1)*MOD(2^3,11)+MID(D358,16,1)*MOD(2^2,11)+MID(D358,17,1)*MOD(2^1,11),11),{0;1;2;3;4;5;6;7;8;9;10},{"1";"0";"X";"9";"8";"7";"6";"5";"4";"3";"2"})=RIGHT(D358,1)),TRUE(),"身份证号码不对")</f>
        <v>#VALUE!</v>
      </c>
    </row>
    <row r="359" spans="1:9" ht="24.75" customHeight="1">
      <c r="A359" s="10">
        <v>353</v>
      </c>
      <c r="B359" s="20"/>
      <c r="C359" s="12"/>
      <c r="D359" s="13"/>
      <c r="E359" s="14"/>
      <c r="F359" s="21">
        <f>ROUND(MAX((E359-IF(E359&lt;4000,800,E359*0.2))*10%*{2,3,4}-1000*{0,2,7},0),2)</f>
        <v>0</v>
      </c>
      <c r="G359" s="21">
        <f t="shared" si="5"/>
        <v>0</v>
      </c>
      <c r="H359" s="13"/>
      <c r="I359" s="1" t="e">
        <f>IF(AND(LEN(D359)=18,AND(1900&lt;VALUE(MID(D359,7,4)),VALUE(MID(D359,7,4))&lt;2020),AND(0&lt;VALUE(MID(D359,11,2)),VALUE(MID(D359,11,2))&lt;13),AND(0&lt;VALUE(MID(D359,13,2)),VALUE(MID(D359,13,2))&lt;32),LOOKUP(MOD(MID(D359,1,1)*MOD(2^17,11)+MID(D359,2,1)*MOD(2^16,11)+MID(D359,3,1)*MOD(2^15,11)+MID(D359,4,1)*MOD(2^14,11)+MID(D359,5,1)*MOD(2^13,11)+MID(D359,6,1)*MOD(2^12,11)+MID(D359,7,1)*MOD(2^11,11)+MID(D359,8,1)*MOD(2^10,11)+MID(D359,9,1)*MOD(2^9,11)+MID(D359,10,1)*MOD(2^8,11)+MID(D359,11,1)*MOD(2^7,11)+MID(D359,12,1)*MOD(2^6,11)+MID(D359,13,1)*MOD(2^5,11)+MID(D359,14,1)*MOD(2^4,11)+MID(D359,15,1)*MOD(2^3,11)+MID(D359,16,1)*MOD(2^2,11)+MID(D359,17,1)*MOD(2^1,11),11),{0;1;2;3;4;5;6;7;8;9;10},{"1";"0";"X";"9";"8";"7";"6";"5";"4";"3";"2"})=RIGHT(D359,1)),TRUE(),"身份证号码不对")</f>
        <v>#VALUE!</v>
      </c>
    </row>
    <row r="360" spans="1:9" ht="24.75" customHeight="1">
      <c r="A360" s="10">
        <v>354</v>
      </c>
      <c r="B360" s="20"/>
      <c r="C360" s="12"/>
      <c r="D360" s="13"/>
      <c r="E360" s="14"/>
      <c r="F360" s="21">
        <f>ROUND(MAX((E360-IF(E360&lt;4000,800,E360*0.2))*10%*{2,3,4}-1000*{0,2,7},0),2)</f>
        <v>0</v>
      </c>
      <c r="G360" s="21">
        <f t="shared" si="5"/>
        <v>0</v>
      </c>
      <c r="H360" s="13"/>
      <c r="I360" s="1" t="e">
        <f>IF(AND(LEN(D360)=18,AND(1900&lt;VALUE(MID(D360,7,4)),VALUE(MID(D360,7,4))&lt;2020),AND(0&lt;VALUE(MID(D360,11,2)),VALUE(MID(D360,11,2))&lt;13),AND(0&lt;VALUE(MID(D360,13,2)),VALUE(MID(D360,13,2))&lt;32),LOOKUP(MOD(MID(D360,1,1)*MOD(2^17,11)+MID(D360,2,1)*MOD(2^16,11)+MID(D360,3,1)*MOD(2^15,11)+MID(D360,4,1)*MOD(2^14,11)+MID(D360,5,1)*MOD(2^13,11)+MID(D360,6,1)*MOD(2^12,11)+MID(D360,7,1)*MOD(2^11,11)+MID(D360,8,1)*MOD(2^10,11)+MID(D360,9,1)*MOD(2^9,11)+MID(D360,10,1)*MOD(2^8,11)+MID(D360,11,1)*MOD(2^7,11)+MID(D360,12,1)*MOD(2^6,11)+MID(D360,13,1)*MOD(2^5,11)+MID(D360,14,1)*MOD(2^4,11)+MID(D360,15,1)*MOD(2^3,11)+MID(D360,16,1)*MOD(2^2,11)+MID(D360,17,1)*MOD(2^1,11),11),{0;1;2;3;4;5;6;7;8;9;10},{"1";"0";"X";"9";"8";"7";"6";"5";"4";"3";"2"})=RIGHT(D360,1)),TRUE(),"身份证号码不对")</f>
        <v>#VALUE!</v>
      </c>
    </row>
    <row r="361" spans="1:9" ht="24.75" customHeight="1">
      <c r="A361" s="10">
        <v>355</v>
      </c>
      <c r="B361" s="20"/>
      <c r="C361" s="12"/>
      <c r="D361" s="13"/>
      <c r="E361" s="14"/>
      <c r="F361" s="21">
        <f>ROUND(MAX((E361-IF(E361&lt;4000,800,E361*0.2))*10%*{2,3,4}-1000*{0,2,7},0),2)</f>
        <v>0</v>
      </c>
      <c r="G361" s="21">
        <f t="shared" si="5"/>
        <v>0</v>
      </c>
      <c r="H361" s="13"/>
      <c r="I361" s="1" t="e">
        <f>IF(AND(LEN(D361)=18,AND(1900&lt;VALUE(MID(D361,7,4)),VALUE(MID(D361,7,4))&lt;2020),AND(0&lt;VALUE(MID(D361,11,2)),VALUE(MID(D361,11,2))&lt;13),AND(0&lt;VALUE(MID(D361,13,2)),VALUE(MID(D361,13,2))&lt;32),LOOKUP(MOD(MID(D361,1,1)*MOD(2^17,11)+MID(D361,2,1)*MOD(2^16,11)+MID(D361,3,1)*MOD(2^15,11)+MID(D361,4,1)*MOD(2^14,11)+MID(D361,5,1)*MOD(2^13,11)+MID(D361,6,1)*MOD(2^12,11)+MID(D361,7,1)*MOD(2^11,11)+MID(D361,8,1)*MOD(2^10,11)+MID(D361,9,1)*MOD(2^9,11)+MID(D361,10,1)*MOD(2^8,11)+MID(D361,11,1)*MOD(2^7,11)+MID(D361,12,1)*MOD(2^6,11)+MID(D361,13,1)*MOD(2^5,11)+MID(D361,14,1)*MOD(2^4,11)+MID(D361,15,1)*MOD(2^3,11)+MID(D361,16,1)*MOD(2^2,11)+MID(D361,17,1)*MOD(2^1,11),11),{0;1;2;3;4;5;6;7;8;9;10},{"1";"0";"X";"9";"8";"7";"6";"5";"4";"3";"2"})=RIGHT(D361,1)),TRUE(),"身份证号码不对")</f>
        <v>#VALUE!</v>
      </c>
    </row>
    <row r="362" spans="1:9" ht="24.75" customHeight="1">
      <c r="A362" s="10">
        <v>356</v>
      </c>
      <c r="B362" s="20"/>
      <c r="C362" s="12"/>
      <c r="D362" s="13"/>
      <c r="E362" s="14"/>
      <c r="F362" s="21">
        <f>ROUND(MAX((E362-IF(E362&lt;4000,800,E362*0.2))*10%*{2,3,4}-1000*{0,2,7},0),2)</f>
        <v>0</v>
      </c>
      <c r="G362" s="21">
        <f t="shared" si="5"/>
        <v>0</v>
      </c>
      <c r="H362" s="13"/>
      <c r="I362" s="1" t="e">
        <f>IF(AND(LEN(D362)=18,AND(1900&lt;VALUE(MID(D362,7,4)),VALUE(MID(D362,7,4))&lt;2020),AND(0&lt;VALUE(MID(D362,11,2)),VALUE(MID(D362,11,2))&lt;13),AND(0&lt;VALUE(MID(D362,13,2)),VALUE(MID(D362,13,2))&lt;32),LOOKUP(MOD(MID(D362,1,1)*MOD(2^17,11)+MID(D362,2,1)*MOD(2^16,11)+MID(D362,3,1)*MOD(2^15,11)+MID(D362,4,1)*MOD(2^14,11)+MID(D362,5,1)*MOD(2^13,11)+MID(D362,6,1)*MOD(2^12,11)+MID(D362,7,1)*MOD(2^11,11)+MID(D362,8,1)*MOD(2^10,11)+MID(D362,9,1)*MOD(2^9,11)+MID(D362,10,1)*MOD(2^8,11)+MID(D362,11,1)*MOD(2^7,11)+MID(D362,12,1)*MOD(2^6,11)+MID(D362,13,1)*MOD(2^5,11)+MID(D362,14,1)*MOD(2^4,11)+MID(D362,15,1)*MOD(2^3,11)+MID(D362,16,1)*MOD(2^2,11)+MID(D362,17,1)*MOD(2^1,11),11),{0;1;2;3;4;5;6;7;8;9;10},{"1";"0";"X";"9";"8";"7";"6";"5";"4";"3";"2"})=RIGHT(D362,1)),TRUE(),"身份证号码不对")</f>
        <v>#VALUE!</v>
      </c>
    </row>
    <row r="363" spans="1:9" ht="24.75" customHeight="1">
      <c r="A363" s="10">
        <v>357</v>
      </c>
      <c r="B363" s="20"/>
      <c r="C363" s="12"/>
      <c r="D363" s="13"/>
      <c r="E363" s="14"/>
      <c r="F363" s="21">
        <f>ROUND(MAX((E363-IF(E363&lt;4000,800,E363*0.2))*10%*{2,3,4}-1000*{0,2,7},0),2)</f>
        <v>0</v>
      </c>
      <c r="G363" s="21">
        <f t="shared" si="5"/>
        <v>0</v>
      </c>
      <c r="H363" s="13"/>
      <c r="I363" s="1" t="e">
        <f>IF(AND(LEN(D363)=18,AND(1900&lt;VALUE(MID(D363,7,4)),VALUE(MID(D363,7,4))&lt;2020),AND(0&lt;VALUE(MID(D363,11,2)),VALUE(MID(D363,11,2))&lt;13),AND(0&lt;VALUE(MID(D363,13,2)),VALUE(MID(D363,13,2))&lt;32),LOOKUP(MOD(MID(D363,1,1)*MOD(2^17,11)+MID(D363,2,1)*MOD(2^16,11)+MID(D363,3,1)*MOD(2^15,11)+MID(D363,4,1)*MOD(2^14,11)+MID(D363,5,1)*MOD(2^13,11)+MID(D363,6,1)*MOD(2^12,11)+MID(D363,7,1)*MOD(2^11,11)+MID(D363,8,1)*MOD(2^10,11)+MID(D363,9,1)*MOD(2^9,11)+MID(D363,10,1)*MOD(2^8,11)+MID(D363,11,1)*MOD(2^7,11)+MID(D363,12,1)*MOD(2^6,11)+MID(D363,13,1)*MOD(2^5,11)+MID(D363,14,1)*MOD(2^4,11)+MID(D363,15,1)*MOD(2^3,11)+MID(D363,16,1)*MOD(2^2,11)+MID(D363,17,1)*MOD(2^1,11),11),{0;1;2;3;4;5;6;7;8;9;10},{"1";"0";"X";"9";"8";"7";"6";"5";"4";"3";"2"})=RIGHT(D363,1)),TRUE(),"身份证号码不对")</f>
        <v>#VALUE!</v>
      </c>
    </row>
    <row r="364" spans="1:9" ht="24.75" customHeight="1">
      <c r="A364" s="10">
        <v>358</v>
      </c>
      <c r="B364" s="20"/>
      <c r="C364" s="12"/>
      <c r="D364" s="13"/>
      <c r="E364" s="14"/>
      <c r="F364" s="21">
        <f>ROUND(MAX((E364-IF(E364&lt;4000,800,E364*0.2))*10%*{2,3,4}-1000*{0,2,7},0),2)</f>
        <v>0</v>
      </c>
      <c r="G364" s="21">
        <f t="shared" si="5"/>
        <v>0</v>
      </c>
      <c r="H364" s="13"/>
      <c r="I364" s="1" t="e">
        <f>IF(AND(LEN(D364)=18,AND(1900&lt;VALUE(MID(D364,7,4)),VALUE(MID(D364,7,4))&lt;2020),AND(0&lt;VALUE(MID(D364,11,2)),VALUE(MID(D364,11,2))&lt;13),AND(0&lt;VALUE(MID(D364,13,2)),VALUE(MID(D364,13,2))&lt;32),LOOKUP(MOD(MID(D364,1,1)*MOD(2^17,11)+MID(D364,2,1)*MOD(2^16,11)+MID(D364,3,1)*MOD(2^15,11)+MID(D364,4,1)*MOD(2^14,11)+MID(D364,5,1)*MOD(2^13,11)+MID(D364,6,1)*MOD(2^12,11)+MID(D364,7,1)*MOD(2^11,11)+MID(D364,8,1)*MOD(2^10,11)+MID(D364,9,1)*MOD(2^9,11)+MID(D364,10,1)*MOD(2^8,11)+MID(D364,11,1)*MOD(2^7,11)+MID(D364,12,1)*MOD(2^6,11)+MID(D364,13,1)*MOD(2^5,11)+MID(D364,14,1)*MOD(2^4,11)+MID(D364,15,1)*MOD(2^3,11)+MID(D364,16,1)*MOD(2^2,11)+MID(D364,17,1)*MOD(2^1,11),11),{0;1;2;3;4;5;6;7;8;9;10},{"1";"0";"X";"9";"8";"7";"6";"5";"4";"3";"2"})=RIGHT(D364,1)),TRUE(),"身份证号码不对")</f>
        <v>#VALUE!</v>
      </c>
    </row>
    <row r="365" spans="1:9" ht="24.75" customHeight="1">
      <c r="A365" s="10">
        <v>359</v>
      </c>
      <c r="B365" s="20"/>
      <c r="C365" s="12"/>
      <c r="D365" s="13"/>
      <c r="E365" s="14"/>
      <c r="F365" s="21">
        <f>ROUND(MAX((E365-IF(E365&lt;4000,800,E365*0.2))*10%*{2,3,4}-1000*{0,2,7},0),2)</f>
        <v>0</v>
      </c>
      <c r="G365" s="21">
        <f t="shared" si="5"/>
        <v>0</v>
      </c>
      <c r="H365" s="13"/>
      <c r="I365" s="1" t="e">
        <f>IF(AND(LEN(D365)=18,AND(1900&lt;VALUE(MID(D365,7,4)),VALUE(MID(D365,7,4))&lt;2020),AND(0&lt;VALUE(MID(D365,11,2)),VALUE(MID(D365,11,2))&lt;13),AND(0&lt;VALUE(MID(D365,13,2)),VALUE(MID(D365,13,2))&lt;32),LOOKUP(MOD(MID(D365,1,1)*MOD(2^17,11)+MID(D365,2,1)*MOD(2^16,11)+MID(D365,3,1)*MOD(2^15,11)+MID(D365,4,1)*MOD(2^14,11)+MID(D365,5,1)*MOD(2^13,11)+MID(D365,6,1)*MOD(2^12,11)+MID(D365,7,1)*MOD(2^11,11)+MID(D365,8,1)*MOD(2^10,11)+MID(D365,9,1)*MOD(2^9,11)+MID(D365,10,1)*MOD(2^8,11)+MID(D365,11,1)*MOD(2^7,11)+MID(D365,12,1)*MOD(2^6,11)+MID(D365,13,1)*MOD(2^5,11)+MID(D365,14,1)*MOD(2^4,11)+MID(D365,15,1)*MOD(2^3,11)+MID(D365,16,1)*MOD(2^2,11)+MID(D365,17,1)*MOD(2^1,11),11),{0;1;2;3;4;5;6;7;8;9;10},{"1";"0";"X";"9";"8";"7";"6";"5";"4";"3";"2"})=RIGHT(D365,1)),TRUE(),"身份证号码不对")</f>
        <v>#VALUE!</v>
      </c>
    </row>
    <row r="366" spans="1:9" ht="24.75" customHeight="1">
      <c r="A366" s="10">
        <v>360</v>
      </c>
      <c r="B366" s="20"/>
      <c r="C366" s="12"/>
      <c r="D366" s="13"/>
      <c r="E366" s="14"/>
      <c r="F366" s="21">
        <f>ROUND(MAX((E366-IF(E366&lt;4000,800,E366*0.2))*10%*{2,3,4}-1000*{0,2,7},0),2)</f>
        <v>0</v>
      </c>
      <c r="G366" s="21">
        <f t="shared" si="5"/>
        <v>0</v>
      </c>
      <c r="H366" s="13"/>
      <c r="I366" s="1" t="e">
        <f>IF(AND(LEN(D366)=18,AND(1900&lt;VALUE(MID(D366,7,4)),VALUE(MID(D366,7,4))&lt;2020),AND(0&lt;VALUE(MID(D366,11,2)),VALUE(MID(D366,11,2))&lt;13),AND(0&lt;VALUE(MID(D366,13,2)),VALUE(MID(D366,13,2))&lt;32),LOOKUP(MOD(MID(D366,1,1)*MOD(2^17,11)+MID(D366,2,1)*MOD(2^16,11)+MID(D366,3,1)*MOD(2^15,11)+MID(D366,4,1)*MOD(2^14,11)+MID(D366,5,1)*MOD(2^13,11)+MID(D366,6,1)*MOD(2^12,11)+MID(D366,7,1)*MOD(2^11,11)+MID(D366,8,1)*MOD(2^10,11)+MID(D366,9,1)*MOD(2^9,11)+MID(D366,10,1)*MOD(2^8,11)+MID(D366,11,1)*MOD(2^7,11)+MID(D366,12,1)*MOD(2^6,11)+MID(D366,13,1)*MOD(2^5,11)+MID(D366,14,1)*MOD(2^4,11)+MID(D366,15,1)*MOD(2^3,11)+MID(D366,16,1)*MOD(2^2,11)+MID(D366,17,1)*MOD(2^1,11),11),{0;1;2;3;4;5;6;7;8;9;10},{"1";"0";"X";"9";"8";"7";"6";"5";"4";"3";"2"})=RIGHT(D366,1)),TRUE(),"身份证号码不对")</f>
        <v>#VALUE!</v>
      </c>
    </row>
    <row r="367" spans="1:9" ht="24.75" customHeight="1">
      <c r="A367" s="10">
        <v>361</v>
      </c>
      <c r="B367" s="20"/>
      <c r="C367" s="12"/>
      <c r="D367" s="13"/>
      <c r="E367" s="14"/>
      <c r="F367" s="21">
        <f>ROUND(MAX((E367-IF(E367&lt;4000,800,E367*0.2))*10%*{2,3,4}-1000*{0,2,7},0),2)</f>
        <v>0</v>
      </c>
      <c r="G367" s="21">
        <f t="shared" si="5"/>
        <v>0</v>
      </c>
      <c r="H367" s="13"/>
      <c r="I367" s="1" t="e">
        <f>IF(AND(LEN(D367)=18,AND(1900&lt;VALUE(MID(D367,7,4)),VALUE(MID(D367,7,4))&lt;2020),AND(0&lt;VALUE(MID(D367,11,2)),VALUE(MID(D367,11,2))&lt;13),AND(0&lt;VALUE(MID(D367,13,2)),VALUE(MID(D367,13,2))&lt;32),LOOKUP(MOD(MID(D367,1,1)*MOD(2^17,11)+MID(D367,2,1)*MOD(2^16,11)+MID(D367,3,1)*MOD(2^15,11)+MID(D367,4,1)*MOD(2^14,11)+MID(D367,5,1)*MOD(2^13,11)+MID(D367,6,1)*MOD(2^12,11)+MID(D367,7,1)*MOD(2^11,11)+MID(D367,8,1)*MOD(2^10,11)+MID(D367,9,1)*MOD(2^9,11)+MID(D367,10,1)*MOD(2^8,11)+MID(D367,11,1)*MOD(2^7,11)+MID(D367,12,1)*MOD(2^6,11)+MID(D367,13,1)*MOD(2^5,11)+MID(D367,14,1)*MOD(2^4,11)+MID(D367,15,1)*MOD(2^3,11)+MID(D367,16,1)*MOD(2^2,11)+MID(D367,17,1)*MOD(2^1,11),11),{0;1;2;3;4;5;6;7;8;9;10},{"1";"0";"X";"9";"8";"7";"6";"5";"4";"3";"2"})=RIGHT(D367,1)),TRUE(),"身份证号码不对")</f>
        <v>#VALUE!</v>
      </c>
    </row>
    <row r="368" spans="1:9" ht="24.75" customHeight="1">
      <c r="A368" s="10">
        <v>362</v>
      </c>
      <c r="B368" s="20"/>
      <c r="C368" s="12"/>
      <c r="D368" s="13"/>
      <c r="E368" s="14"/>
      <c r="F368" s="21">
        <f>ROUND(MAX((E368-IF(E368&lt;4000,800,E368*0.2))*10%*{2,3,4}-1000*{0,2,7},0),2)</f>
        <v>0</v>
      </c>
      <c r="G368" s="21">
        <f t="shared" si="5"/>
        <v>0</v>
      </c>
      <c r="H368" s="13"/>
      <c r="I368" s="1" t="e">
        <f>IF(AND(LEN(D368)=18,AND(1900&lt;VALUE(MID(D368,7,4)),VALUE(MID(D368,7,4))&lt;2020),AND(0&lt;VALUE(MID(D368,11,2)),VALUE(MID(D368,11,2))&lt;13),AND(0&lt;VALUE(MID(D368,13,2)),VALUE(MID(D368,13,2))&lt;32),LOOKUP(MOD(MID(D368,1,1)*MOD(2^17,11)+MID(D368,2,1)*MOD(2^16,11)+MID(D368,3,1)*MOD(2^15,11)+MID(D368,4,1)*MOD(2^14,11)+MID(D368,5,1)*MOD(2^13,11)+MID(D368,6,1)*MOD(2^12,11)+MID(D368,7,1)*MOD(2^11,11)+MID(D368,8,1)*MOD(2^10,11)+MID(D368,9,1)*MOD(2^9,11)+MID(D368,10,1)*MOD(2^8,11)+MID(D368,11,1)*MOD(2^7,11)+MID(D368,12,1)*MOD(2^6,11)+MID(D368,13,1)*MOD(2^5,11)+MID(D368,14,1)*MOD(2^4,11)+MID(D368,15,1)*MOD(2^3,11)+MID(D368,16,1)*MOD(2^2,11)+MID(D368,17,1)*MOD(2^1,11),11),{0;1;2;3;4;5;6;7;8;9;10},{"1";"0";"X";"9";"8";"7";"6";"5";"4";"3";"2"})=RIGHT(D368,1)),TRUE(),"身份证号码不对")</f>
        <v>#VALUE!</v>
      </c>
    </row>
    <row r="369" spans="1:9" ht="24.75" customHeight="1">
      <c r="A369" s="10">
        <v>363</v>
      </c>
      <c r="B369" s="20"/>
      <c r="C369" s="12"/>
      <c r="D369" s="13"/>
      <c r="E369" s="14"/>
      <c r="F369" s="21">
        <f>ROUND(MAX((E369-IF(E369&lt;4000,800,E369*0.2))*10%*{2,3,4}-1000*{0,2,7},0),2)</f>
        <v>0</v>
      </c>
      <c r="G369" s="21">
        <f t="shared" si="5"/>
        <v>0</v>
      </c>
      <c r="H369" s="13"/>
      <c r="I369" s="1" t="e">
        <f>IF(AND(LEN(D369)=18,AND(1900&lt;VALUE(MID(D369,7,4)),VALUE(MID(D369,7,4))&lt;2020),AND(0&lt;VALUE(MID(D369,11,2)),VALUE(MID(D369,11,2))&lt;13),AND(0&lt;VALUE(MID(D369,13,2)),VALUE(MID(D369,13,2))&lt;32),LOOKUP(MOD(MID(D369,1,1)*MOD(2^17,11)+MID(D369,2,1)*MOD(2^16,11)+MID(D369,3,1)*MOD(2^15,11)+MID(D369,4,1)*MOD(2^14,11)+MID(D369,5,1)*MOD(2^13,11)+MID(D369,6,1)*MOD(2^12,11)+MID(D369,7,1)*MOD(2^11,11)+MID(D369,8,1)*MOD(2^10,11)+MID(D369,9,1)*MOD(2^9,11)+MID(D369,10,1)*MOD(2^8,11)+MID(D369,11,1)*MOD(2^7,11)+MID(D369,12,1)*MOD(2^6,11)+MID(D369,13,1)*MOD(2^5,11)+MID(D369,14,1)*MOD(2^4,11)+MID(D369,15,1)*MOD(2^3,11)+MID(D369,16,1)*MOD(2^2,11)+MID(D369,17,1)*MOD(2^1,11),11),{0;1;2;3;4;5;6;7;8;9;10},{"1";"0";"X";"9";"8";"7";"6";"5";"4";"3";"2"})=RIGHT(D369,1)),TRUE(),"身份证号码不对")</f>
        <v>#VALUE!</v>
      </c>
    </row>
    <row r="370" spans="1:9" ht="24.75" customHeight="1">
      <c r="A370" s="10">
        <v>364</v>
      </c>
      <c r="B370" s="20"/>
      <c r="C370" s="12"/>
      <c r="D370" s="13"/>
      <c r="E370" s="14"/>
      <c r="F370" s="21">
        <f>ROUND(MAX((E370-IF(E370&lt;4000,800,E370*0.2))*10%*{2,3,4}-1000*{0,2,7},0),2)</f>
        <v>0</v>
      </c>
      <c r="G370" s="21">
        <f t="shared" si="5"/>
        <v>0</v>
      </c>
      <c r="H370" s="13"/>
      <c r="I370" s="1" t="e">
        <f>IF(AND(LEN(D370)=18,AND(1900&lt;VALUE(MID(D370,7,4)),VALUE(MID(D370,7,4))&lt;2020),AND(0&lt;VALUE(MID(D370,11,2)),VALUE(MID(D370,11,2))&lt;13),AND(0&lt;VALUE(MID(D370,13,2)),VALUE(MID(D370,13,2))&lt;32),LOOKUP(MOD(MID(D370,1,1)*MOD(2^17,11)+MID(D370,2,1)*MOD(2^16,11)+MID(D370,3,1)*MOD(2^15,11)+MID(D370,4,1)*MOD(2^14,11)+MID(D370,5,1)*MOD(2^13,11)+MID(D370,6,1)*MOD(2^12,11)+MID(D370,7,1)*MOD(2^11,11)+MID(D370,8,1)*MOD(2^10,11)+MID(D370,9,1)*MOD(2^9,11)+MID(D370,10,1)*MOD(2^8,11)+MID(D370,11,1)*MOD(2^7,11)+MID(D370,12,1)*MOD(2^6,11)+MID(D370,13,1)*MOD(2^5,11)+MID(D370,14,1)*MOD(2^4,11)+MID(D370,15,1)*MOD(2^3,11)+MID(D370,16,1)*MOD(2^2,11)+MID(D370,17,1)*MOD(2^1,11),11),{0;1;2;3;4;5;6;7;8;9;10},{"1";"0";"X";"9";"8";"7";"6";"5";"4";"3";"2"})=RIGHT(D370,1)),TRUE(),"身份证号码不对")</f>
        <v>#VALUE!</v>
      </c>
    </row>
    <row r="371" spans="1:9" ht="24.75" customHeight="1">
      <c r="A371" s="10">
        <v>365</v>
      </c>
      <c r="B371" s="20"/>
      <c r="C371" s="12"/>
      <c r="D371" s="13"/>
      <c r="E371" s="14"/>
      <c r="F371" s="21">
        <f>ROUND(MAX((E371-IF(E371&lt;4000,800,E371*0.2))*10%*{2,3,4}-1000*{0,2,7},0),2)</f>
        <v>0</v>
      </c>
      <c r="G371" s="21">
        <f t="shared" si="5"/>
        <v>0</v>
      </c>
      <c r="H371" s="13"/>
      <c r="I371" s="1" t="e">
        <f>IF(AND(LEN(D371)=18,AND(1900&lt;VALUE(MID(D371,7,4)),VALUE(MID(D371,7,4))&lt;2020),AND(0&lt;VALUE(MID(D371,11,2)),VALUE(MID(D371,11,2))&lt;13),AND(0&lt;VALUE(MID(D371,13,2)),VALUE(MID(D371,13,2))&lt;32),LOOKUP(MOD(MID(D371,1,1)*MOD(2^17,11)+MID(D371,2,1)*MOD(2^16,11)+MID(D371,3,1)*MOD(2^15,11)+MID(D371,4,1)*MOD(2^14,11)+MID(D371,5,1)*MOD(2^13,11)+MID(D371,6,1)*MOD(2^12,11)+MID(D371,7,1)*MOD(2^11,11)+MID(D371,8,1)*MOD(2^10,11)+MID(D371,9,1)*MOD(2^9,11)+MID(D371,10,1)*MOD(2^8,11)+MID(D371,11,1)*MOD(2^7,11)+MID(D371,12,1)*MOD(2^6,11)+MID(D371,13,1)*MOD(2^5,11)+MID(D371,14,1)*MOD(2^4,11)+MID(D371,15,1)*MOD(2^3,11)+MID(D371,16,1)*MOD(2^2,11)+MID(D371,17,1)*MOD(2^1,11),11),{0;1;2;3;4;5;6;7;8;9;10},{"1";"0";"X";"9";"8";"7";"6";"5";"4";"3";"2"})=RIGHT(D371,1)),TRUE(),"身份证号码不对")</f>
        <v>#VALUE!</v>
      </c>
    </row>
    <row r="372" spans="1:9" ht="24.75" customHeight="1">
      <c r="A372" s="10">
        <v>366</v>
      </c>
      <c r="B372" s="20"/>
      <c r="C372" s="12"/>
      <c r="D372" s="13"/>
      <c r="E372" s="14"/>
      <c r="F372" s="21">
        <f>ROUND(MAX((E372-IF(E372&lt;4000,800,E372*0.2))*10%*{2,3,4}-1000*{0,2,7},0),2)</f>
        <v>0</v>
      </c>
      <c r="G372" s="21">
        <f t="shared" si="5"/>
        <v>0</v>
      </c>
      <c r="H372" s="13"/>
      <c r="I372" s="1" t="e">
        <f>IF(AND(LEN(D372)=18,AND(1900&lt;VALUE(MID(D372,7,4)),VALUE(MID(D372,7,4))&lt;2020),AND(0&lt;VALUE(MID(D372,11,2)),VALUE(MID(D372,11,2))&lt;13),AND(0&lt;VALUE(MID(D372,13,2)),VALUE(MID(D372,13,2))&lt;32),LOOKUP(MOD(MID(D372,1,1)*MOD(2^17,11)+MID(D372,2,1)*MOD(2^16,11)+MID(D372,3,1)*MOD(2^15,11)+MID(D372,4,1)*MOD(2^14,11)+MID(D372,5,1)*MOD(2^13,11)+MID(D372,6,1)*MOD(2^12,11)+MID(D372,7,1)*MOD(2^11,11)+MID(D372,8,1)*MOD(2^10,11)+MID(D372,9,1)*MOD(2^9,11)+MID(D372,10,1)*MOD(2^8,11)+MID(D372,11,1)*MOD(2^7,11)+MID(D372,12,1)*MOD(2^6,11)+MID(D372,13,1)*MOD(2^5,11)+MID(D372,14,1)*MOD(2^4,11)+MID(D372,15,1)*MOD(2^3,11)+MID(D372,16,1)*MOD(2^2,11)+MID(D372,17,1)*MOD(2^1,11),11),{0;1;2;3;4;5;6;7;8;9;10},{"1";"0";"X";"9";"8";"7";"6";"5";"4";"3";"2"})=RIGHT(D372,1)),TRUE(),"身份证号码不对")</f>
        <v>#VALUE!</v>
      </c>
    </row>
    <row r="373" spans="1:9" ht="24.75" customHeight="1">
      <c r="A373" s="10">
        <v>367</v>
      </c>
      <c r="B373" s="20"/>
      <c r="C373" s="12"/>
      <c r="D373" s="13"/>
      <c r="E373" s="14"/>
      <c r="F373" s="21">
        <f>ROUND(MAX((E373-IF(E373&lt;4000,800,E373*0.2))*10%*{2,3,4}-1000*{0,2,7},0),2)</f>
        <v>0</v>
      </c>
      <c r="G373" s="21">
        <f t="shared" si="5"/>
        <v>0</v>
      </c>
      <c r="H373" s="13"/>
      <c r="I373" s="1" t="e">
        <f>IF(AND(LEN(D373)=18,AND(1900&lt;VALUE(MID(D373,7,4)),VALUE(MID(D373,7,4))&lt;2020),AND(0&lt;VALUE(MID(D373,11,2)),VALUE(MID(D373,11,2))&lt;13),AND(0&lt;VALUE(MID(D373,13,2)),VALUE(MID(D373,13,2))&lt;32),LOOKUP(MOD(MID(D373,1,1)*MOD(2^17,11)+MID(D373,2,1)*MOD(2^16,11)+MID(D373,3,1)*MOD(2^15,11)+MID(D373,4,1)*MOD(2^14,11)+MID(D373,5,1)*MOD(2^13,11)+MID(D373,6,1)*MOD(2^12,11)+MID(D373,7,1)*MOD(2^11,11)+MID(D373,8,1)*MOD(2^10,11)+MID(D373,9,1)*MOD(2^9,11)+MID(D373,10,1)*MOD(2^8,11)+MID(D373,11,1)*MOD(2^7,11)+MID(D373,12,1)*MOD(2^6,11)+MID(D373,13,1)*MOD(2^5,11)+MID(D373,14,1)*MOD(2^4,11)+MID(D373,15,1)*MOD(2^3,11)+MID(D373,16,1)*MOD(2^2,11)+MID(D373,17,1)*MOD(2^1,11),11),{0;1;2;3;4;5;6;7;8;9;10},{"1";"0";"X";"9";"8";"7";"6";"5";"4";"3";"2"})=RIGHT(D373,1)),TRUE(),"身份证号码不对")</f>
        <v>#VALUE!</v>
      </c>
    </row>
    <row r="374" spans="1:9" ht="24.75" customHeight="1">
      <c r="A374" s="10">
        <v>368</v>
      </c>
      <c r="B374" s="20"/>
      <c r="C374" s="12"/>
      <c r="D374" s="13"/>
      <c r="E374" s="14"/>
      <c r="F374" s="21">
        <f>ROUND(MAX((E374-IF(E374&lt;4000,800,E374*0.2))*10%*{2,3,4}-1000*{0,2,7},0),2)</f>
        <v>0</v>
      </c>
      <c r="G374" s="21">
        <f t="shared" si="5"/>
        <v>0</v>
      </c>
      <c r="H374" s="13"/>
      <c r="I374" s="1" t="e">
        <f>IF(AND(LEN(D374)=18,AND(1900&lt;VALUE(MID(D374,7,4)),VALUE(MID(D374,7,4))&lt;2020),AND(0&lt;VALUE(MID(D374,11,2)),VALUE(MID(D374,11,2))&lt;13),AND(0&lt;VALUE(MID(D374,13,2)),VALUE(MID(D374,13,2))&lt;32),LOOKUP(MOD(MID(D374,1,1)*MOD(2^17,11)+MID(D374,2,1)*MOD(2^16,11)+MID(D374,3,1)*MOD(2^15,11)+MID(D374,4,1)*MOD(2^14,11)+MID(D374,5,1)*MOD(2^13,11)+MID(D374,6,1)*MOD(2^12,11)+MID(D374,7,1)*MOD(2^11,11)+MID(D374,8,1)*MOD(2^10,11)+MID(D374,9,1)*MOD(2^9,11)+MID(D374,10,1)*MOD(2^8,11)+MID(D374,11,1)*MOD(2^7,11)+MID(D374,12,1)*MOD(2^6,11)+MID(D374,13,1)*MOD(2^5,11)+MID(D374,14,1)*MOD(2^4,11)+MID(D374,15,1)*MOD(2^3,11)+MID(D374,16,1)*MOD(2^2,11)+MID(D374,17,1)*MOD(2^1,11),11),{0;1;2;3;4;5;6;7;8;9;10},{"1";"0";"X";"9";"8";"7";"6";"5";"4";"3";"2"})=RIGHT(D374,1)),TRUE(),"身份证号码不对")</f>
        <v>#VALUE!</v>
      </c>
    </row>
    <row r="375" spans="1:9" ht="24.75" customHeight="1">
      <c r="A375" s="10">
        <v>369</v>
      </c>
      <c r="B375" s="20"/>
      <c r="C375" s="12"/>
      <c r="D375" s="13"/>
      <c r="E375" s="14"/>
      <c r="F375" s="21">
        <f>ROUND(MAX((E375-IF(E375&lt;4000,800,E375*0.2))*10%*{2,3,4}-1000*{0,2,7},0),2)</f>
        <v>0</v>
      </c>
      <c r="G375" s="21">
        <f t="shared" si="5"/>
        <v>0</v>
      </c>
      <c r="H375" s="13"/>
      <c r="I375" s="1" t="e">
        <f>IF(AND(LEN(D375)=18,AND(1900&lt;VALUE(MID(D375,7,4)),VALUE(MID(D375,7,4))&lt;2020),AND(0&lt;VALUE(MID(D375,11,2)),VALUE(MID(D375,11,2))&lt;13),AND(0&lt;VALUE(MID(D375,13,2)),VALUE(MID(D375,13,2))&lt;32),LOOKUP(MOD(MID(D375,1,1)*MOD(2^17,11)+MID(D375,2,1)*MOD(2^16,11)+MID(D375,3,1)*MOD(2^15,11)+MID(D375,4,1)*MOD(2^14,11)+MID(D375,5,1)*MOD(2^13,11)+MID(D375,6,1)*MOD(2^12,11)+MID(D375,7,1)*MOD(2^11,11)+MID(D375,8,1)*MOD(2^10,11)+MID(D375,9,1)*MOD(2^9,11)+MID(D375,10,1)*MOD(2^8,11)+MID(D375,11,1)*MOD(2^7,11)+MID(D375,12,1)*MOD(2^6,11)+MID(D375,13,1)*MOD(2^5,11)+MID(D375,14,1)*MOD(2^4,11)+MID(D375,15,1)*MOD(2^3,11)+MID(D375,16,1)*MOD(2^2,11)+MID(D375,17,1)*MOD(2^1,11),11),{0;1;2;3;4;5;6;7;8;9;10},{"1";"0";"X";"9";"8";"7";"6";"5";"4";"3";"2"})=RIGHT(D375,1)),TRUE(),"身份证号码不对")</f>
        <v>#VALUE!</v>
      </c>
    </row>
    <row r="376" spans="1:9" ht="24.75" customHeight="1">
      <c r="A376" s="10">
        <v>370</v>
      </c>
      <c r="B376" s="20"/>
      <c r="C376" s="12"/>
      <c r="D376" s="13"/>
      <c r="E376" s="14"/>
      <c r="F376" s="21">
        <f>ROUND(MAX((E376-IF(E376&lt;4000,800,E376*0.2))*10%*{2,3,4}-1000*{0,2,7},0),2)</f>
        <v>0</v>
      </c>
      <c r="G376" s="21">
        <f t="shared" si="5"/>
        <v>0</v>
      </c>
      <c r="H376" s="13"/>
      <c r="I376" s="1" t="e">
        <f>IF(AND(LEN(D376)=18,AND(1900&lt;VALUE(MID(D376,7,4)),VALUE(MID(D376,7,4))&lt;2020),AND(0&lt;VALUE(MID(D376,11,2)),VALUE(MID(D376,11,2))&lt;13),AND(0&lt;VALUE(MID(D376,13,2)),VALUE(MID(D376,13,2))&lt;32),LOOKUP(MOD(MID(D376,1,1)*MOD(2^17,11)+MID(D376,2,1)*MOD(2^16,11)+MID(D376,3,1)*MOD(2^15,11)+MID(D376,4,1)*MOD(2^14,11)+MID(D376,5,1)*MOD(2^13,11)+MID(D376,6,1)*MOD(2^12,11)+MID(D376,7,1)*MOD(2^11,11)+MID(D376,8,1)*MOD(2^10,11)+MID(D376,9,1)*MOD(2^9,11)+MID(D376,10,1)*MOD(2^8,11)+MID(D376,11,1)*MOD(2^7,11)+MID(D376,12,1)*MOD(2^6,11)+MID(D376,13,1)*MOD(2^5,11)+MID(D376,14,1)*MOD(2^4,11)+MID(D376,15,1)*MOD(2^3,11)+MID(D376,16,1)*MOD(2^2,11)+MID(D376,17,1)*MOD(2^1,11),11),{0;1;2;3;4;5;6;7;8;9;10},{"1";"0";"X";"9";"8";"7";"6";"5";"4";"3";"2"})=RIGHT(D376,1)),TRUE(),"身份证号码不对")</f>
        <v>#VALUE!</v>
      </c>
    </row>
    <row r="377" spans="1:9" ht="24.75" customHeight="1">
      <c r="A377" s="10">
        <v>371</v>
      </c>
      <c r="B377" s="20"/>
      <c r="C377" s="12"/>
      <c r="D377" s="13"/>
      <c r="E377" s="14"/>
      <c r="F377" s="21">
        <f>ROUND(MAX((E377-IF(E377&lt;4000,800,E377*0.2))*10%*{2,3,4}-1000*{0,2,7},0),2)</f>
        <v>0</v>
      </c>
      <c r="G377" s="21">
        <f t="shared" si="5"/>
        <v>0</v>
      </c>
      <c r="H377" s="13"/>
      <c r="I377" s="1" t="e">
        <f>IF(AND(LEN(D377)=18,AND(1900&lt;VALUE(MID(D377,7,4)),VALUE(MID(D377,7,4))&lt;2020),AND(0&lt;VALUE(MID(D377,11,2)),VALUE(MID(D377,11,2))&lt;13),AND(0&lt;VALUE(MID(D377,13,2)),VALUE(MID(D377,13,2))&lt;32),LOOKUP(MOD(MID(D377,1,1)*MOD(2^17,11)+MID(D377,2,1)*MOD(2^16,11)+MID(D377,3,1)*MOD(2^15,11)+MID(D377,4,1)*MOD(2^14,11)+MID(D377,5,1)*MOD(2^13,11)+MID(D377,6,1)*MOD(2^12,11)+MID(D377,7,1)*MOD(2^11,11)+MID(D377,8,1)*MOD(2^10,11)+MID(D377,9,1)*MOD(2^9,11)+MID(D377,10,1)*MOD(2^8,11)+MID(D377,11,1)*MOD(2^7,11)+MID(D377,12,1)*MOD(2^6,11)+MID(D377,13,1)*MOD(2^5,11)+MID(D377,14,1)*MOD(2^4,11)+MID(D377,15,1)*MOD(2^3,11)+MID(D377,16,1)*MOD(2^2,11)+MID(D377,17,1)*MOD(2^1,11),11),{0;1;2;3;4;5;6;7;8;9;10},{"1";"0";"X";"9";"8";"7";"6";"5";"4";"3";"2"})=RIGHT(D377,1)),TRUE(),"身份证号码不对")</f>
        <v>#VALUE!</v>
      </c>
    </row>
    <row r="378" spans="1:9" ht="24.75" customHeight="1">
      <c r="A378" s="10">
        <v>372</v>
      </c>
      <c r="B378" s="20"/>
      <c r="C378" s="12"/>
      <c r="D378" s="13"/>
      <c r="E378" s="14"/>
      <c r="F378" s="21">
        <f>ROUND(MAX((E378-IF(E378&lt;4000,800,E378*0.2))*10%*{2,3,4}-1000*{0,2,7},0),2)</f>
        <v>0</v>
      </c>
      <c r="G378" s="21">
        <f t="shared" si="5"/>
        <v>0</v>
      </c>
      <c r="H378" s="13"/>
      <c r="I378" s="1" t="e">
        <f>IF(AND(LEN(D378)=18,AND(1900&lt;VALUE(MID(D378,7,4)),VALUE(MID(D378,7,4))&lt;2020),AND(0&lt;VALUE(MID(D378,11,2)),VALUE(MID(D378,11,2))&lt;13),AND(0&lt;VALUE(MID(D378,13,2)),VALUE(MID(D378,13,2))&lt;32),LOOKUP(MOD(MID(D378,1,1)*MOD(2^17,11)+MID(D378,2,1)*MOD(2^16,11)+MID(D378,3,1)*MOD(2^15,11)+MID(D378,4,1)*MOD(2^14,11)+MID(D378,5,1)*MOD(2^13,11)+MID(D378,6,1)*MOD(2^12,11)+MID(D378,7,1)*MOD(2^11,11)+MID(D378,8,1)*MOD(2^10,11)+MID(D378,9,1)*MOD(2^9,11)+MID(D378,10,1)*MOD(2^8,11)+MID(D378,11,1)*MOD(2^7,11)+MID(D378,12,1)*MOD(2^6,11)+MID(D378,13,1)*MOD(2^5,11)+MID(D378,14,1)*MOD(2^4,11)+MID(D378,15,1)*MOD(2^3,11)+MID(D378,16,1)*MOD(2^2,11)+MID(D378,17,1)*MOD(2^1,11),11),{0;1;2;3;4;5;6;7;8;9;10},{"1";"0";"X";"9";"8";"7";"6";"5";"4";"3";"2"})=RIGHT(D378,1)),TRUE(),"身份证号码不对")</f>
        <v>#VALUE!</v>
      </c>
    </row>
    <row r="379" spans="1:9" ht="24.75" customHeight="1">
      <c r="A379" s="10">
        <v>373</v>
      </c>
      <c r="B379" s="20"/>
      <c r="C379" s="12"/>
      <c r="D379" s="13"/>
      <c r="E379" s="14"/>
      <c r="F379" s="21">
        <f>ROUND(MAX((E379-IF(E379&lt;4000,800,E379*0.2))*10%*{2,3,4}-1000*{0,2,7},0),2)</f>
        <v>0</v>
      </c>
      <c r="G379" s="21">
        <f t="shared" si="5"/>
        <v>0</v>
      </c>
      <c r="H379" s="13"/>
      <c r="I379" s="1" t="e">
        <f>IF(AND(LEN(D379)=18,AND(1900&lt;VALUE(MID(D379,7,4)),VALUE(MID(D379,7,4))&lt;2020),AND(0&lt;VALUE(MID(D379,11,2)),VALUE(MID(D379,11,2))&lt;13),AND(0&lt;VALUE(MID(D379,13,2)),VALUE(MID(D379,13,2))&lt;32),LOOKUP(MOD(MID(D379,1,1)*MOD(2^17,11)+MID(D379,2,1)*MOD(2^16,11)+MID(D379,3,1)*MOD(2^15,11)+MID(D379,4,1)*MOD(2^14,11)+MID(D379,5,1)*MOD(2^13,11)+MID(D379,6,1)*MOD(2^12,11)+MID(D379,7,1)*MOD(2^11,11)+MID(D379,8,1)*MOD(2^10,11)+MID(D379,9,1)*MOD(2^9,11)+MID(D379,10,1)*MOD(2^8,11)+MID(D379,11,1)*MOD(2^7,11)+MID(D379,12,1)*MOD(2^6,11)+MID(D379,13,1)*MOD(2^5,11)+MID(D379,14,1)*MOD(2^4,11)+MID(D379,15,1)*MOD(2^3,11)+MID(D379,16,1)*MOD(2^2,11)+MID(D379,17,1)*MOD(2^1,11),11),{0;1;2;3;4;5;6;7;8;9;10},{"1";"0";"X";"9";"8";"7";"6";"5";"4";"3";"2"})=RIGHT(D379,1)),TRUE(),"身份证号码不对")</f>
        <v>#VALUE!</v>
      </c>
    </row>
    <row r="380" spans="1:9" ht="24.75" customHeight="1">
      <c r="A380" s="10">
        <v>374</v>
      </c>
      <c r="B380" s="20"/>
      <c r="C380" s="12"/>
      <c r="D380" s="13"/>
      <c r="E380" s="14"/>
      <c r="F380" s="21">
        <f>ROUND(MAX((E380-IF(E380&lt;4000,800,E380*0.2))*10%*{2,3,4}-1000*{0,2,7},0),2)</f>
        <v>0</v>
      </c>
      <c r="G380" s="21">
        <f t="shared" si="5"/>
        <v>0</v>
      </c>
      <c r="H380" s="13"/>
      <c r="I380" s="1" t="e">
        <f>IF(AND(LEN(D380)=18,AND(1900&lt;VALUE(MID(D380,7,4)),VALUE(MID(D380,7,4))&lt;2020),AND(0&lt;VALUE(MID(D380,11,2)),VALUE(MID(D380,11,2))&lt;13),AND(0&lt;VALUE(MID(D380,13,2)),VALUE(MID(D380,13,2))&lt;32),LOOKUP(MOD(MID(D380,1,1)*MOD(2^17,11)+MID(D380,2,1)*MOD(2^16,11)+MID(D380,3,1)*MOD(2^15,11)+MID(D380,4,1)*MOD(2^14,11)+MID(D380,5,1)*MOD(2^13,11)+MID(D380,6,1)*MOD(2^12,11)+MID(D380,7,1)*MOD(2^11,11)+MID(D380,8,1)*MOD(2^10,11)+MID(D380,9,1)*MOD(2^9,11)+MID(D380,10,1)*MOD(2^8,11)+MID(D380,11,1)*MOD(2^7,11)+MID(D380,12,1)*MOD(2^6,11)+MID(D380,13,1)*MOD(2^5,11)+MID(D380,14,1)*MOD(2^4,11)+MID(D380,15,1)*MOD(2^3,11)+MID(D380,16,1)*MOD(2^2,11)+MID(D380,17,1)*MOD(2^1,11),11),{0;1;2;3;4;5;6;7;8;9;10},{"1";"0";"X";"9";"8";"7";"6";"5";"4";"3";"2"})=RIGHT(D380,1)),TRUE(),"身份证号码不对")</f>
        <v>#VALUE!</v>
      </c>
    </row>
    <row r="381" spans="1:9" ht="24.75" customHeight="1">
      <c r="A381" s="10">
        <v>375</v>
      </c>
      <c r="B381" s="20"/>
      <c r="C381" s="12"/>
      <c r="D381" s="13"/>
      <c r="E381" s="14"/>
      <c r="F381" s="21">
        <f>ROUND(MAX((E381-IF(E381&lt;4000,800,E381*0.2))*10%*{2,3,4}-1000*{0,2,7},0),2)</f>
        <v>0</v>
      </c>
      <c r="G381" s="21">
        <f t="shared" si="5"/>
        <v>0</v>
      </c>
      <c r="H381" s="13"/>
      <c r="I381" s="1" t="e">
        <f>IF(AND(LEN(D381)=18,AND(1900&lt;VALUE(MID(D381,7,4)),VALUE(MID(D381,7,4))&lt;2020),AND(0&lt;VALUE(MID(D381,11,2)),VALUE(MID(D381,11,2))&lt;13),AND(0&lt;VALUE(MID(D381,13,2)),VALUE(MID(D381,13,2))&lt;32),LOOKUP(MOD(MID(D381,1,1)*MOD(2^17,11)+MID(D381,2,1)*MOD(2^16,11)+MID(D381,3,1)*MOD(2^15,11)+MID(D381,4,1)*MOD(2^14,11)+MID(D381,5,1)*MOD(2^13,11)+MID(D381,6,1)*MOD(2^12,11)+MID(D381,7,1)*MOD(2^11,11)+MID(D381,8,1)*MOD(2^10,11)+MID(D381,9,1)*MOD(2^9,11)+MID(D381,10,1)*MOD(2^8,11)+MID(D381,11,1)*MOD(2^7,11)+MID(D381,12,1)*MOD(2^6,11)+MID(D381,13,1)*MOD(2^5,11)+MID(D381,14,1)*MOD(2^4,11)+MID(D381,15,1)*MOD(2^3,11)+MID(D381,16,1)*MOD(2^2,11)+MID(D381,17,1)*MOD(2^1,11),11),{0;1;2;3;4;5;6;7;8;9;10},{"1";"0";"X";"9";"8";"7";"6";"5";"4";"3";"2"})=RIGHT(D381,1)),TRUE(),"身份证号码不对")</f>
        <v>#VALUE!</v>
      </c>
    </row>
    <row r="382" spans="1:9" ht="24.75" customHeight="1">
      <c r="A382" s="10">
        <v>376</v>
      </c>
      <c r="B382" s="20"/>
      <c r="C382" s="12"/>
      <c r="D382" s="13"/>
      <c r="E382" s="14"/>
      <c r="F382" s="21">
        <f>ROUND(MAX((E382-IF(E382&lt;4000,800,E382*0.2))*10%*{2,3,4}-1000*{0,2,7},0),2)</f>
        <v>0</v>
      </c>
      <c r="G382" s="21">
        <f t="shared" si="5"/>
        <v>0</v>
      </c>
      <c r="H382" s="13"/>
      <c r="I382" s="1" t="e">
        <f>IF(AND(LEN(D382)=18,AND(1900&lt;VALUE(MID(D382,7,4)),VALUE(MID(D382,7,4))&lt;2020),AND(0&lt;VALUE(MID(D382,11,2)),VALUE(MID(D382,11,2))&lt;13),AND(0&lt;VALUE(MID(D382,13,2)),VALUE(MID(D382,13,2))&lt;32),LOOKUP(MOD(MID(D382,1,1)*MOD(2^17,11)+MID(D382,2,1)*MOD(2^16,11)+MID(D382,3,1)*MOD(2^15,11)+MID(D382,4,1)*MOD(2^14,11)+MID(D382,5,1)*MOD(2^13,11)+MID(D382,6,1)*MOD(2^12,11)+MID(D382,7,1)*MOD(2^11,11)+MID(D382,8,1)*MOD(2^10,11)+MID(D382,9,1)*MOD(2^9,11)+MID(D382,10,1)*MOD(2^8,11)+MID(D382,11,1)*MOD(2^7,11)+MID(D382,12,1)*MOD(2^6,11)+MID(D382,13,1)*MOD(2^5,11)+MID(D382,14,1)*MOD(2^4,11)+MID(D382,15,1)*MOD(2^3,11)+MID(D382,16,1)*MOD(2^2,11)+MID(D382,17,1)*MOD(2^1,11),11),{0;1;2;3;4;5;6;7;8;9;10},{"1";"0";"X";"9";"8";"7";"6";"5";"4";"3";"2"})=RIGHT(D382,1)),TRUE(),"身份证号码不对")</f>
        <v>#VALUE!</v>
      </c>
    </row>
    <row r="383" spans="1:9" ht="24.75" customHeight="1">
      <c r="A383" s="10">
        <v>377</v>
      </c>
      <c r="B383" s="20"/>
      <c r="C383" s="12"/>
      <c r="D383" s="13"/>
      <c r="E383" s="14"/>
      <c r="F383" s="21">
        <f>ROUND(MAX((E383-IF(E383&lt;4000,800,E383*0.2))*10%*{2,3,4}-1000*{0,2,7},0),2)</f>
        <v>0</v>
      </c>
      <c r="G383" s="21">
        <f t="shared" si="5"/>
        <v>0</v>
      </c>
      <c r="H383" s="13"/>
      <c r="I383" s="1" t="e">
        <f>IF(AND(LEN(D383)=18,AND(1900&lt;VALUE(MID(D383,7,4)),VALUE(MID(D383,7,4))&lt;2020),AND(0&lt;VALUE(MID(D383,11,2)),VALUE(MID(D383,11,2))&lt;13),AND(0&lt;VALUE(MID(D383,13,2)),VALUE(MID(D383,13,2))&lt;32),LOOKUP(MOD(MID(D383,1,1)*MOD(2^17,11)+MID(D383,2,1)*MOD(2^16,11)+MID(D383,3,1)*MOD(2^15,11)+MID(D383,4,1)*MOD(2^14,11)+MID(D383,5,1)*MOD(2^13,11)+MID(D383,6,1)*MOD(2^12,11)+MID(D383,7,1)*MOD(2^11,11)+MID(D383,8,1)*MOD(2^10,11)+MID(D383,9,1)*MOD(2^9,11)+MID(D383,10,1)*MOD(2^8,11)+MID(D383,11,1)*MOD(2^7,11)+MID(D383,12,1)*MOD(2^6,11)+MID(D383,13,1)*MOD(2^5,11)+MID(D383,14,1)*MOD(2^4,11)+MID(D383,15,1)*MOD(2^3,11)+MID(D383,16,1)*MOD(2^2,11)+MID(D383,17,1)*MOD(2^1,11),11),{0;1;2;3;4;5;6;7;8;9;10},{"1";"0";"X";"9";"8";"7";"6";"5";"4";"3";"2"})=RIGHT(D383,1)),TRUE(),"身份证号码不对")</f>
        <v>#VALUE!</v>
      </c>
    </row>
    <row r="384" spans="1:9" ht="24.75" customHeight="1">
      <c r="A384" s="10">
        <v>378</v>
      </c>
      <c r="B384" s="20"/>
      <c r="C384" s="12"/>
      <c r="D384" s="13"/>
      <c r="E384" s="14"/>
      <c r="F384" s="21">
        <f>ROUND(MAX((E384-IF(E384&lt;4000,800,E384*0.2))*10%*{2,3,4}-1000*{0,2,7},0),2)</f>
        <v>0</v>
      </c>
      <c r="G384" s="21">
        <f t="shared" si="5"/>
        <v>0</v>
      </c>
      <c r="H384" s="13"/>
      <c r="I384" s="1" t="e">
        <f>IF(AND(LEN(D384)=18,AND(1900&lt;VALUE(MID(D384,7,4)),VALUE(MID(D384,7,4))&lt;2020),AND(0&lt;VALUE(MID(D384,11,2)),VALUE(MID(D384,11,2))&lt;13),AND(0&lt;VALUE(MID(D384,13,2)),VALUE(MID(D384,13,2))&lt;32),LOOKUP(MOD(MID(D384,1,1)*MOD(2^17,11)+MID(D384,2,1)*MOD(2^16,11)+MID(D384,3,1)*MOD(2^15,11)+MID(D384,4,1)*MOD(2^14,11)+MID(D384,5,1)*MOD(2^13,11)+MID(D384,6,1)*MOD(2^12,11)+MID(D384,7,1)*MOD(2^11,11)+MID(D384,8,1)*MOD(2^10,11)+MID(D384,9,1)*MOD(2^9,11)+MID(D384,10,1)*MOD(2^8,11)+MID(D384,11,1)*MOD(2^7,11)+MID(D384,12,1)*MOD(2^6,11)+MID(D384,13,1)*MOD(2^5,11)+MID(D384,14,1)*MOD(2^4,11)+MID(D384,15,1)*MOD(2^3,11)+MID(D384,16,1)*MOD(2^2,11)+MID(D384,17,1)*MOD(2^1,11),11),{0;1;2;3;4;5;6;7;8;9;10},{"1";"0";"X";"9";"8";"7";"6";"5";"4";"3";"2"})=RIGHT(D384,1)),TRUE(),"身份证号码不对")</f>
        <v>#VALUE!</v>
      </c>
    </row>
    <row r="385" spans="1:9" ht="24.75" customHeight="1">
      <c r="A385" s="10">
        <v>379</v>
      </c>
      <c r="B385" s="20"/>
      <c r="C385" s="12"/>
      <c r="D385" s="13"/>
      <c r="E385" s="14"/>
      <c r="F385" s="21">
        <f>ROUND(MAX((E385-IF(E385&lt;4000,800,E385*0.2))*10%*{2,3,4}-1000*{0,2,7},0),2)</f>
        <v>0</v>
      </c>
      <c r="G385" s="21">
        <f t="shared" si="5"/>
        <v>0</v>
      </c>
      <c r="H385" s="13"/>
      <c r="I385" s="1" t="e">
        <f>IF(AND(LEN(D385)=18,AND(1900&lt;VALUE(MID(D385,7,4)),VALUE(MID(D385,7,4))&lt;2020),AND(0&lt;VALUE(MID(D385,11,2)),VALUE(MID(D385,11,2))&lt;13),AND(0&lt;VALUE(MID(D385,13,2)),VALUE(MID(D385,13,2))&lt;32),LOOKUP(MOD(MID(D385,1,1)*MOD(2^17,11)+MID(D385,2,1)*MOD(2^16,11)+MID(D385,3,1)*MOD(2^15,11)+MID(D385,4,1)*MOD(2^14,11)+MID(D385,5,1)*MOD(2^13,11)+MID(D385,6,1)*MOD(2^12,11)+MID(D385,7,1)*MOD(2^11,11)+MID(D385,8,1)*MOD(2^10,11)+MID(D385,9,1)*MOD(2^9,11)+MID(D385,10,1)*MOD(2^8,11)+MID(D385,11,1)*MOD(2^7,11)+MID(D385,12,1)*MOD(2^6,11)+MID(D385,13,1)*MOD(2^5,11)+MID(D385,14,1)*MOD(2^4,11)+MID(D385,15,1)*MOD(2^3,11)+MID(D385,16,1)*MOD(2^2,11)+MID(D385,17,1)*MOD(2^1,11),11),{0;1;2;3;4;5;6;7;8;9;10},{"1";"0";"X";"9";"8";"7";"6";"5";"4";"3";"2"})=RIGHT(D385,1)),TRUE(),"身份证号码不对")</f>
        <v>#VALUE!</v>
      </c>
    </row>
    <row r="386" spans="1:9" ht="24.75" customHeight="1">
      <c r="A386" s="10">
        <v>380</v>
      </c>
      <c r="B386" s="20"/>
      <c r="C386" s="12"/>
      <c r="D386" s="13"/>
      <c r="E386" s="14"/>
      <c r="F386" s="21">
        <f>ROUND(MAX((E386-IF(E386&lt;4000,800,E386*0.2))*10%*{2,3,4}-1000*{0,2,7},0),2)</f>
        <v>0</v>
      </c>
      <c r="G386" s="21">
        <f t="shared" si="5"/>
        <v>0</v>
      </c>
      <c r="H386" s="13"/>
      <c r="I386" s="1" t="e">
        <f>IF(AND(LEN(D386)=18,AND(1900&lt;VALUE(MID(D386,7,4)),VALUE(MID(D386,7,4))&lt;2020),AND(0&lt;VALUE(MID(D386,11,2)),VALUE(MID(D386,11,2))&lt;13),AND(0&lt;VALUE(MID(D386,13,2)),VALUE(MID(D386,13,2))&lt;32),LOOKUP(MOD(MID(D386,1,1)*MOD(2^17,11)+MID(D386,2,1)*MOD(2^16,11)+MID(D386,3,1)*MOD(2^15,11)+MID(D386,4,1)*MOD(2^14,11)+MID(D386,5,1)*MOD(2^13,11)+MID(D386,6,1)*MOD(2^12,11)+MID(D386,7,1)*MOD(2^11,11)+MID(D386,8,1)*MOD(2^10,11)+MID(D386,9,1)*MOD(2^9,11)+MID(D386,10,1)*MOD(2^8,11)+MID(D386,11,1)*MOD(2^7,11)+MID(D386,12,1)*MOD(2^6,11)+MID(D386,13,1)*MOD(2^5,11)+MID(D386,14,1)*MOD(2^4,11)+MID(D386,15,1)*MOD(2^3,11)+MID(D386,16,1)*MOD(2^2,11)+MID(D386,17,1)*MOD(2^1,11),11),{0;1;2;3;4;5;6;7;8;9;10},{"1";"0";"X";"9";"8";"7";"6";"5";"4";"3";"2"})=RIGHT(D386,1)),TRUE(),"身份证号码不对")</f>
        <v>#VALUE!</v>
      </c>
    </row>
    <row r="387" spans="1:9" ht="24.75" customHeight="1">
      <c r="A387" s="10">
        <v>381</v>
      </c>
      <c r="B387" s="20"/>
      <c r="C387" s="12"/>
      <c r="D387" s="13"/>
      <c r="E387" s="14"/>
      <c r="F387" s="21">
        <f>ROUND(MAX((E387-IF(E387&lt;4000,800,E387*0.2))*10%*{2,3,4}-1000*{0,2,7},0),2)</f>
        <v>0</v>
      </c>
      <c r="G387" s="21">
        <f t="shared" si="5"/>
        <v>0</v>
      </c>
      <c r="H387" s="13"/>
      <c r="I387" s="1" t="e">
        <f>IF(AND(LEN(D387)=18,AND(1900&lt;VALUE(MID(D387,7,4)),VALUE(MID(D387,7,4))&lt;2020),AND(0&lt;VALUE(MID(D387,11,2)),VALUE(MID(D387,11,2))&lt;13),AND(0&lt;VALUE(MID(D387,13,2)),VALUE(MID(D387,13,2))&lt;32),LOOKUP(MOD(MID(D387,1,1)*MOD(2^17,11)+MID(D387,2,1)*MOD(2^16,11)+MID(D387,3,1)*MOD(2^15,11)+MID(D387,4,1)*MOD(2^14,11)+MID(D387,5,1)*MOD(2^13,11)+MID(D387,6,1)*MOD(2^12,11)+MID(D387,7,1)*MOD(2^11,11)+MID(D387,8,1)*MOD(2^10,11)+MID(D387,9,1)*MOD(2^9,11)+MID(D387,10,1)*MOD(2^8,11)+MID(D387,11,1)*MOD(2^7,11)+MID(D387,12,1)*MOD(2^6,11)+MID(D387,13,1)*MOD(2^5,11)+MID(D387,14,1)*MOD(2^4,11)+MID(D387,15,1)*MOD(2^3,11)+MID(D387,16,1)*MOD(2^2,11)+MID(D387,17,1)*MOD(2^1,11),11),{0;1;2;3;4;5;6;7;8;9;10},{"1";"0";"X";"9";"8";"7";"6";"5";"4";"3";"2"})=RIGHT(D387,1)),TRUE(),"身份证号码不对")</f>
        <v>#VALUE!</v>
      </c>
    </row>
    <row r="388" spans="1:9" ht="24.75" customHeight="1">
      <c r="A388" s="10">
        <v>382</v>
      </c>
      <c r="B388" s="20"/>
      <c r="C388" s="12"/>
      <c r="D388" s="13"/>
      <c r="E388" s="14"/>
      <c r="F388" s="21">
        <f>ROUND(MAX((E388-IF(E388&lt;4000,800,E388*0.2))*10%*{2,3,4}-1000*{0,2,7},0),2)</f>
        <v>0</v>
      </c>
      <c r="G388" s="21">
        <f t="shared" si="5"/>
        <v>0</v>
      </c>
      <c r="H388" s="13"/>
      <c r="I388" s="1" t="e">
        <f>IF(AND(LEN(D388)=18,AND(1900&lt;VALUE(MID(D388,7,4)),VALUE(MID(D388,7,4))&lt;2020),AND(0&lt;VALUE(MID(D388,11,2)),VALUE(MID(D388,11,2))&lt;13),AND(0&lt;VALUE(MID(D388,13,2)),VALUE(MID(D388,13,2))&lt;32),LOOKUP(MOD(MID(D388,1,1)*MOD(2^17,11)+MID(D388,2,1)*MOD(2^16,11)+MID(D388,3,1)*MOD(2^15,11)+MID(D388,4,1)*MOD(2^14,11)+MID(D388,5,1)*MOD(2^13,11)+MID(D388,6,1)*MOD(2^12,11)+MID(D388,7,1)*MOD(2^11,11)+MID(D388,8,1)*MOD(2^10,11)+MID(D388,9,1)*MOD(2^9,11)+MID(D388,10,1)*MOD(2^8,11)+MID(D388,11,1)*MOD(2^7,11)+MID(D388,12,1)*MOD(2^6,11)+MID(D388,13,1)*MOD(2^5,11)+MID(D388,14,1)*MOD(2^4,11)+MID(D388,15,1)*MOD(2^3,11)+MID(D388,16,1)*MOD(2^2,11)+MID(D388,17,1)*MOD(2^1,11),11),{0;1;2;3;4;5;6;7;8;9;10},{"1";"0";"X";"9";"8";"7";"6";"5";"4";"3";"2"})=RIGHT(D388,1)),TRUE(),"身份证号码不对")</f>
        <v>#VALUE!</v>
      </c>
    </row>
    <row r="389" spans="1:9" ht="24.75" customHeight="1">
      <c r="A389" s="10">
        <v>383</v>
      </c>
      <c r="B389" s="20"/>
      <c r="C389" s="12"/>
      <c r="D389" s="13"/>
      <c r="E389" s="14"/>
      <c r="F389" s="21">
        <f>ROUND(MAX((E389-IF(E389&lt;4000,800,E389*0.2))*10%*{2,3,4}-1000*{0,2,7},0),2)</f>
        <v>0</v>
      </c>
      <c r="G389" s="21">
        <f t="shared" si="5"/>
        <v>0</v>
      </c>
      <c r="H389" s="13"/>
      <c r="I389" s="1" t="e">
        <f>IF(AND(LEN(D389)=18,AND(1900&lt;VALUE(MID(D389,7,4)),VALUE(MID(D389,7,4))&lt;2020),AND(0&lt;VALUE(MID(D389,11,2)),VALUE(MID(D389,11,2))&lt;13),AND(0&lt;VALUE(MID(D389,13,2)),VALUE(MID(D389,13,2))&lt;32),LOOKUP(MOD(MID(D389,1,1)*MOD(2^17,11)+MID(D389,2,1)*MOD(2^16,11)+MID(D389,3,1)*MOD(2^15,11)+MID(D389,4,1)*MOD(2^14,11)+MID(D389,5,1)*MOD(2^13,11)+MID(D389,6,1)*MOD(2^12,11)+MID(D389,7,1)*MOD(2^11,11)+MID(D389,8,1)*MOD(2^10,11)+MID(D389,9,1)*MOD(2^9,11)+MID(D389,10,1)*MOD(2^8,11)+MID(D389,11,1)*MOD(2^7,11)+MID(D389,12,1)*MOD(2^6,11)+MID(D389,13,1)*MOD(2^5,11)+MID(D389,14,1)*MOD(2^4,11)+MID(D389,15,1)*MOD(2^3,11)+MID(D389,16,1)*MOD(2^2,11)+MID(D389,17,1)*MOD(2^1,11),11),{0;1;2;3;4;5;6;7;8;9;10},{"1";"0";"X";"9";"8";"7";"6";"5";"4";"3";"2"})=RIGHT(D389,1)),TRUE(),"身份证号码不对")</f>
        <v>#VALUE!</v>
      </c>
    </row>
    <row r="390" spans="1:9" ht="24.75" customHeight="1">
      <c r="A390" s="10">
        <v>384</v>
      </c>
      <c r="B390" s="20"/>
      <c r="C390" s="12"/>
      <c r="D390" s="13"/>
      <c r="E390" s="14"/>
      <c r="F390" s="21">
        <f>ROUND(MAX((E390-IF(E390&lt;4000,800,E390*0.2))*10%*{2,3,4}-1000*{0,2,7},0),2)</f>
        <v>0</v>
      </c>
      <c r="G390" s="21">
        <f t="shared" si="5"/>
        <v>0</v>
      </c>
      <c r="H390" s="13"/>
      <c r="I390" s="1" t="e">
        <f>IF(AND(LEN(D390)=18,AND(1900&lt;VALUE(MID(D390,7,4)),VALUE(MID(D390,7,4))&lt;2020),AND(0&lt;VALUE(MID(D390,11,2)),VALUE(MID(D390,11,2))&lt;13),AND(0&lt;VALUE(MID(D390,13,2)),VALUE(MID(D390,13,2))&lt;32),LOOKUP(MOD(MID(D390,1,1)*MOD(2^17,11)+MID(D390,2,1)*MOD(2^16,11)+MID(D390,3,1)*MOD(2^15,11)+MID(D390,4,1)*MOD(2^14,11)+MID(D390,5,1)*MOD(2^13,11)+MID(D390,6,1)*MOD(2^12,11)+MID(D390,7,1)*MOD(2^11,11)+MID(D390,8,1)*MOD(2^10,11)+MID(D390,9,1)*MOD(2^9,11)+MID(D390,10,1)*MOD(2^8,11)+MID(D390,11,1)*MOD(2^7,11)+MID(D390,12,1)*MOD(2^6,11)+MID(D390,13,1)*MOD(2^5,11)+MID(D390,14,1)*MOD(2^4,11)+MID(D390,15,1)*MOD(2^3,11)+MID(D390,16,1)*MOD(2^2,11)+MID(D390,17,1)*MOD(2^1,11),11),{0;1;2;3;4;5;6;7;8;9;10},{"1";"0";"X";"9";"8";"7";"6";"5";"4";"3";"2"})=RIGHT(D390,1)),TRUE(),"身份证号码不对")</f>
        <v>#VALUE!</v>
      </c>
    </row>
    <row r="391" spans="1:9" ht="24.75" customHeight="1">
      <c r="A391" s="10">
        <v>385</v>
      </c>
      <c r="B391" s="20"/>
      <c r="C391" s="12"/>
      <c r="D391" s="13"/>
      <c r="E391" s="14"/>
      <c r="F391" s="21">
        <f>ROUND(MAX((E391-IF(E391&lt;4000,800,E391*0.2))*10%*{2,3,4}-1000*{0,2,7},0),2)</f>
        <v>0</v>
      </c>
      <c r="G391" s="21">
        <f t="shared" si="5"/>
        <v>0</v>
      </c>
      <c r="H391" s="13"/>
      <c r="I391" s="1" t="e">
        <f>IF(AND(LEN(D391)=18,AND(1900&lt;VALUE(MID(D391,7,4)),VALUE(MID(D391,7,4))&lt;2020),AND(0&lt;VALUE(MID(D391,11,2)),VALUE(MID(D391,11,2))&lt;13),AND(0&lt;VALUE(MID(D391,13,2)),VALUE(MID(D391,13,2))&lt;32),LOOKUP(MOD(MID(D391,1,1)*MOD(2^17,11)+MID(D391,2,1)*MOD(2^16,11)+MID(D391,3,1)*MOD(2^15,11)+MID(D391,4,1)*MOD(2^14,11)+MID(D391,5,1)*MOD(2^13,11)+MID(D391,6,1)*MOD(2^12,11)+MID(D391,7,1)*MOD(2^11,11)+MID(D391,8,1)*MOD(2^10,11)+MID(D391,9,1)*MOD(2^9,11)+MID(D391,10,1)*MOD(2^8,11)+MID(D391,11,1)*MOD(2^7,11)+MID(D391,12,1)*MOD(2^6,11)+MID(D391,13,1)*MOD(2^5,11)+MID(D391,14,1)*MOD(2^4,11)+MID(D391,15,1)*MOD(2^3,11)+MID(D391,16,1)*MOD(2^2,11)+MID(D391,17,1)*MOD(2^1,11),11),{0;1;2;3;4;5;6;7;8;9;10},{"1";"0";"X";"9";"8";"7";"6";"5";"4";"3";"2"})=RIGHT(D391,1)),TRUE(),"身份证号码不对")</f>
        <v>#VALUE!</v>
      </c>
    </row>
    <row r="392" spans="1:9" ht="24.75" customHeight="1">
      <c r="A392" s="10">
        <v>386</v>
      </c>
      <c r="B392" s="20"/>
      <c r="C392" s="12"/>
      <c r="D392" s="13"/>
      <c r="E392" s="14"/>
      <c r="F392" s="21">
        <f>ROUND(MAX((E392-IF(E392&lt;4000,800,E392*0.2))*10%*{2,3,4}-1000*{0,2,7},0),2)</f>
        <v>0</v>
      </c>
      <c r="G392" s="21">
        <f aca="true" t="shared" si="6" ref="G392:G455">E392-F392</f>
        <v>0</v>
      </c>
      <c r="H392" s="13"/>
      <c r="I392" s="1" t="e">
        <f>IF(AND(LEN(D392)=18,AND(1900&lt;VALUE(MID(D392,7,4)),VALUE(MID(D392,7,4))&lt;2020),AND(0&lt;VALUE(MID(D392,11,2)),VALUE(MID(D392,11,2))&lt;13),AND(0&lt;VALUE(MID(D392,13,2)),VALUE(MID(D392,13,2))&lt;32),LOOKUP(MOD(MID(D392,1,1)*MOD(2^17,11)+MID(D392,2,1)*MOD(2^16,11)+MID(D392,3,1)*MOD(2^15,11)+MID(D392,4,1)*MOD(2^14,11)+MID(D392,5,1)*MOD(2^13,11)+MID(D392,6,1)*MOD(2^12,11)+MID(D392,7,1)*MOD(2^11,11)+MID(D392,8,1)*MOD(2^10,11)+MID(D392,9,1)*MOD(2^9,11)+MID(D392,10,1)*MOD(2^8,11)+MID(D392,11,1)*MOD(2^7,11)+MID(D392,12,1)*MOD(2^6,11)+MID(D392,13,1)*MOD(2^5,11)+MID(D392,14,1)*MOD(2^4,11)+MID(D392,15,1)*MOD(2^3,11)+MID(D392,16,1)*MOD(2^2,11)+MID(D392,17,1)*MOD(2^1,11),11),{0;1;2;3;4;5;6;7;8;9;10},{"1";"0";"X";"9";"8";"7";"6";"5";"4";"3";"2"})=RIGHT(D392,1)),TRUE(),"身份证号码不对")</f>
        <v>#VALUE!</v>
      </c>
    </row>
    <row r="393" spans="1:9" ht="24.75" customHeight="1">
      <c r="A393" s="10">
        <v>387</v>
      </c>
      <c r="B393" s="20"/>
      <c r="C393" s="12"/>
      <c r="D393" s="13"/>
      <c r="E393" s="14"/>
      <c r="F393" s="21">
        <f>ROUND(MAX((E393-IF(E393&lt;4000,800,E393*0.2))*10%*{2,3,4}-1000*{0,2,7},0),2)</f>
        <v>0</v>
      </c>
      <c r="G393" s="21">
        <f t="shared" si="6"/>
        <v>0</v>
      </c>
      <c r="H393" s="13"/>
      <c r="I393" s="1" t="e">
        <f>IF(AND(LEN(D393)=18,AND(1900&lt;VALUE(MID(D393,7,4)),VALUE(MID(D393,7,4))&lt;2020),AND(0&lt;VALUE(MID(D393,11,2)),VALUE(MID(D393,11,2))&lt;13),AND(0&lt;VALUE(MID(D393,13,2)),VALUE(MID(D393,13,2))&lt;32),LOOKUP(MOD(MID(D393,1,1)*MOD(2^17,11)+MID(D393,2,1)*MOD(2^16,11)+MID(D393,3,1)*MOD(2^15,11)+MID(D393,4,1)*MOD(2^14,11)+MID(D393,5,1)*MOD(2^13,11)+MID(D393,6,1)*MOD(2^12,11)+MID(D393,7,1)*MOD(2^11,11)+MID(D393,8,1)*MOD(2^10,11)+MID(D393,9,1)*MOD(2^9,11)+MID(D393,10,1)*MOD(2^8,11)+MID(D393,11,1)*MOD(2^7,11)+MID(D393,12,1)*MOD(2^6,11)+MID(D393,13,1)*MOD(2^5,11)+MID(D393,14,1)*MOD(2^4,11)+MID(D393,15,1)*MOD(2^3,11)+MID(D393,16,1)*MOD(2^2,11)+MID(D393,17,1)*MOD(2^1,11),11),{0;1;2;3;4;5;6;7;8;9;10},{"1";"0";"X";"9";"8";"7";"6";"5";"4";"3";"2"})=RIGHT(D393,1)),TRUE(),"身份证号码不对")</f>
        <v>#VALUE!</v>
      </c>
    </row>
    <row r="394" spans="1:9" ht="24.75" customHeight="1">
      <c r="A394" s="10">
        <v>388</v>
      </c>
      <c r="B394" s="20"/>
      <c r="C394" s="12"/>
      <c r="D394" s="13"/>
      <c r="E394" s="14"/>
      <c r="F394" s="21">
        <f>ROUND(MAX((E394-IF(E394&lt;4000,800,E394*0.2))*10%*{2,3,4}-1000*{0,2,7},0),2)</f>
        <v>0</v>
      </c>
      <c r="G394" s="21">
        <f t="shared" si="6"/>
        <v>0</v>
      </c>
      <c r="H394" s="13"/>
      <c r="I394" s="1" t="e">
        <f>IF(AND(LEN(D394)=18,AND(1900&lt;VALUE(MID(D394,7,4)),VALUE(MID(D394,7,4))&lt;2020),AND(0&lt;VALUE(MID(D394,11,2)),VALUE(MID(D394,11,2))&lt;13),AND(0&lt;VALUE(MID(D394,13,2)),VALUE(MID(D394,13,2))&lt;32),LOOKUP(MOD(MID(D394,1,1)*MOD(2^17,11)+MID(D394,2,1)*MOD(2^16,11)+MID(D394,3,1)*MOD(2^15,11)+MID(D394,4,1)*MOD(2^14,11)+MID(D394,5,1)*MOD(2^13,11)+MID(D394,6,1)*MOD(2^12,11)+MID(D394,7,1)*MOD(2^11,11)+MID(D394,8,1)*MOD(2^10,11)+MID(D394,9,1)*MOD(2^9,11)+MID(D394,10,1)*MOD(2^8,11)+MID(D394,11,1)*MOD(2^7,11)+MID(D394,12,1)*MOD(2^6,11)+MID(D394,13,1)*MOD(2^5,11)+MID(D394,14,1)*MOD(2^4,11)+MID(D394,15,1)*MOD(2^3,11)+MID(D394,16,1)*MOD(2^2,11)+MID(D394,17,1)*MOD(2^1,11),11),{0;1;2;3;4;5;6;7;8;9;10},{"1";"0";"X";"9";"8";"7";"6";"5";"4";"3";"2"})=RIGHT(D394,1)),TRUE(),"身份证号码不对")</f>
        <v>#VALUE!</v>
      </c>
    </row>
    <row r="395" spans="1:9" ht="24.75" customHeight="1">
      <c r="A395" s="10">
        <v>389</v>
      </c>
      <c r="B395" s="20"/>
      <c r="C395" s="12"/>
      <c r="D395" s="13"/>
      <c r="E395" s="14"/>
      <c r="F395" s="21">
        <f>ROUND(MAX((E395-IF(E395&lt;4000,800,E395*0.2))*10%*{2,3,4}-1000*{0,2,7},0),2)</f>
        <v>0</v>
      </c>
      <c r="G395" s="21">
        <f t="shared" si="6"/>
        <v>0</v>
      </c>
      <c r="H395" s="13"/>
      <c r="I395" s="1" t="e">
        <f>IF(AND(LEN(D395)=18,AND(1900&lt;VALUE(MID(D395,7,4)),VALUE(MID(D395,7,4))&lt;2020),AND(0&lt;VALUE(MID(D395,11,2)),VALUE(MID(D395,11,2))&lt;13),AND(0&lt;VALUE(MID(D395,13,2)),VALUE(MID(D395,13,2))&lt;32),LOOKUP(MOD(MID(D395,1,1)*MOD(2^17,11)+MID(D395,2,1)*MOD(2^16,11)+MID(D395,3,1)*MOD(2^15,11)+MID(D395,4,1)*MOD(2^14,11)+MID(D395,5,1)*MOD(2^13,11)+MID(D395,6,1)*MOD(2^12,11)+MID(D395,7,1)*MOD(2^11,11)+MID(D395,8,1)*MOD(2^10,11)+MID(D395,9,1)*MOD(2^9,11)+MID(D395,10,1)*MOD(2^8,11)+MID(D395,11,1)*MOD(2^7,11)+MID(D395,12,1)*MOD(2^6,11)+MID(D395,13,1)*MOD(2^5,11)+MID(D395,14,1)*MOD(2^4,11)+MID(D395,15,1)*MOD(2^3,11)+MID(D395,16,1)*MOD(2^2,11)+MID(D395,17,1)*MOD(2^1,11),11),{0;1;2;3;4;5;6;7;8;9;10},{"1";"0";"X";"9";"8";"7";"6";"5";"4";"3";"2"})=RIGHT(D395,1)),TRUE(),"身份证号码不对")</f>
        <v>#VALUE!</v>
      </c>
    </row>
    <row r="396" spans="1:9" ht="24.75" customHeight="1">
      <c r="A396" s="10">
        <v>390</v>
      </c>
      <c r="B396" s="20"/>
      <c r="C396" s="12"/>
      <c r="D396" s="13"/>
      <c r="E396" s="14"/>
      <c r="F396" s="21">
        <f>ROUND(MAX((E396-IF(E396&lt;4000,800,E396*0.2))*10%*{2,3,4}-1000*{0,2,7},0),2)</f>
        <v>0</v>
      </c>
      <c r="G396" s="21">
        <f t="shared" si="6"/>
        <v>0</v>
      </c>
      <c r="H396" s="13"/>
      <c r="I396" s="1" t="e">
        <f>IF(AND(LEN(D396)=18,AND(1900&lt;VALUE(MID(D396,7,4)),VALUE(MID(D396,7,4))&lt;2020),AND(0&lt;VALUE(MID(D396,11,2)),VALUE(MID(D396,11,2))&lt;13),AND(0&lt;VALUE(MID(D396,13,2)),VALUE(MID(D396,13,2))&lt;32),LOOKUP(MOD(MID(D396,1,1)*MOD(2^17,11)+MID(D396,2,1)*MOD(2^16,11)+MID(D396,3,1)*MOD(2^15,11)+MID(D396,4,1)*MOD(2^14,11)+MID(D396,5,1)*MOD(2^13,11)+MID(D396,6,1)*MOD(2^12,11)+MID(D396,7,1)*MOD(2^11,11)+MID(D396,8,1)*MOD(2^10,11)+MID(D396,9,1)*MOD(2^9,11)+MID(D396,10,1)*MOD(2^8,11)+MID(D396,11,1)*MOD(2^7,11)+MID(D396,12,1)*MOD(2^6,11)+MID(D396,13,1)*MOD(2^5,11)+MID(D396,14,1)*MOD(2^4,11)+MID(D396,15,1)*MOD(2^3,11)+MID(D396,16,1)*MOD(2^2,11)+MID(D396,17,1)*MOD(2^1,11),11),{0;1;2;3;4;5;6;7;8;9;10},{"1";"0";"X";"9";"8";"7";"6";"5";"4";"3";"2"})=RIGHT(D396,1)),TRUE(),"身份证号码不对")</f>
        <v>#VALUE!</v>
      </c>
    </row>
    <row r="397" spans="1:9" ht="24.75" customHeight="1">
      <c r="A397" s="10">
        <v>391</v>
      </c>
      <c r="B397" s="20"/>
      <c r="C397" s="12"/>
      <c r="D397" s="13"/>
      <c r="E397" s="14"/>
      <c r="F397" s="21">
        <f>ROUND(MAX((E397-IF(E397&lt;4000,800,E397*0.2))*10%*{2,3,4}-1000*{0,2,7},0),2)</f>
        <v>0</v>
      </c>
      <c r="G397" s="21">
        <f t="shared" si="6"/>
        <v>0</v>
      </c>
      <c r="H397" s="13"/>
      <c r="I397" s="1" t="e">
        <f>IF(AND(LEN(D397)=18,AND(1900&lt;VALUE(MID(D397,7,4)),VALUE(MID(D397,7,4))&lt;2020),AND(0&lt;VALUE(MID(D397,11,2)),VALUE(MID(D397,11,2))&lt;13),AND(0&lt;VALUE(MID(D397,13,2)),VALUE(MID(D397,13,2))&lt;32),LOOKUP(MOD(MID(D397,1,1)*MOD(2^17,11)+MID(D397,2,1)*MOD(2^16,11)+MID(D397,3,1)*MOD(2^15,11)+MID(D397,4,1)*MOD(2^14,11)+MID(D397,5,1)*MOD(2^13,11)+MID(D397,6,1)*MOD(2^12,11)+MID(D397,7,1)*MOD(2^11,11)+MID(D397,8,1)*MOD(2^10,11)+MID(D397,9,1)*MOD(2^9,11)+MID(D397,10,1)*MOD(2^8,11)+MID(D397,11,1)*MOD(2^7,11)+MID(D397,12,1)*MOD(2^6,11)+MID(D397,13,1)*MOD(2^5,11)+MID(D397,14,1)*MOD(2^4,11)+MID(D397,15,1)*MOD(2^3,11)+MID(D397,16,1)*MOD(2^2,11)+MID(D397,17,1)*MOD(2^1,11),11),{0;1;2;3;4;5;6;7;8;9;10},{"1";"0";"X";"9";"8";"7";"6";"5";"4";"3";"2"})=RIGHT(D397,1)),TRUE(),"身份证号码不对")</f>
        <v>#VALUE!</v>
      </c>
    </row>
    <row r="398" spans="1:9" ht="24.75" customHeight="1">
      <c r="A398" s="10">
        <v>392</v>
      </c>
      <c r="B398" s="20"/>
      <c r="C398" s="12"/>
      <c r="D398" s="13"/>
      <c r="E398" s="14"/>
      <c r="F398" s="21">
        <f>ROUND(MAX((E398-IF(E398&lt;4000,800,E398*0.2))*10%*{2,3,4}-1000*{0,2,7},0),2)</f>
        <v>0</v>
      </c>
      <c r="G398" s="21">
        <f t="shared" si="6"/>
        <v>0</v>
      </c>
      <c r="H398" s="13"/>
      <c r="I398" s="1" t="e">
        <f>IF(AND(LEN(D398)=18,AND(1900&lt;VALUE(MID(D398,7,4)),VALUE(MID(D398,7,4))&lt;2020),AND(0&lt;VALUE(MID(D398,11,2)),VALUE(MID(D398,11,2))&lt;13),AND(0&lt;VALUE(MID(D398,13,2)),VALUE(MID(D398,13,2))&lt;32),LOOKUP(MOD(MID(D398,1,1)*MOD(2^17,11)+MID(D398,2,1)*MOD(2^16,11)+MID(D398,3,1)*MOD(2^15,11)+MID(D398,4,1)*MOD(2^14,11)+MID(D398,5,1)*MOD(2^13,11)+MID(D398,6,1)*MOD(2^12,11)+MID(D398,7,1)*MOD(2^11,11)+MID(D398,8,1)*MOD(2^10,11)+MID(D398,9,1)*MOD(2^9,11)+MID(D398,10,1)*MOD(2^8,11)+MID(D398,11,1)*MOD(2^7,11)+MID(D398,12,1)*MOD(2^6,11)+MID(D398,13,1)*MOD(2^5,11)+MID(D398,14,1)*MOD(2^4,11)+MID(D398,15,1)*MOD(2^3,11)+MID(D398,16,1)*MOD(2^2,11)+MID(D398,17,1)*MOD(2^1,11),11),{0;1;2;3;4;5;6;7;8;9;10},{"1";"0";"X";"9";"8";"7";"6";"5";"4";"3";"2"})=RIGHT(D398,1)),TRUE(),"身份证号码不对")</f>
        <v>#VALUE!</v>
      </c>
    </row>
    <row r="399" spans="1:9" ht="24.75" customHeight="1">
      <c r="A399" s="10">
        <v>393</v>
      </c>
      <c r="B399" s="20"/>
      <c r="C399" s="12"/>
      <c r="D399" s="13"/>
      <c r="E399" s="14"/>
      <c r="F399" s="21">
        <f>ROUND(MAX((E399-IF(E399&lt;4000,800,E399*0.2))*10%*{2,3,4}-1000*{0,2,7},0),2)</f>
        <v>0</v>
      </c>
      <c r="G399" s="21">
        <f t="shared" si="6"/>
        <v>0</v>
      </c>
      <c r="H399" s="13"/>
      <c r="I399" s="1" t="e">
        <f>IF(AND(LEN(D399)=18,AND(1900&lt;VALUE(MID(D399,7,4)),VALUE(MID(D399,7,4))&lt;2020),AND(0&lt;VALUE(MID(D399,11,2)),VALUE(MID(D399,11,2))&lt;13),AND(0&lt;VALUE(MID(D399,13,2)),VALUE(MID(D399,13,2))&lt;32),LOOKUP(MOD(MID(D399,1,1)*MOD(2^17,11)+MID(D399,2,1)*MOD(2^16,11)+MID(D399,3,1)*MOD(2^15,11)+MID(D399,4,1)*MOD(2^14,11)+MID(D399,5,1)*MOD(2^13,11)+MID(D399,6,1)*MOD(2^12,11)+MID(D399,7,1)*MOD(2^11,11)+MID(D399,8,1)*MOD(2^10,11)+MID(D399,9,1)*MOD(2^9,11)+MID(D399,10,1)*MOD(2^8,11)+MID(D399,11,1)*MOD(2^7,11)+MID(D399,12,1)*MOD(2^6,11)+MID(D399,13,1)*MOD(2^5,11)+MID(D399,14,1)*MOD(2^4,11)+MID(D399,15,1)*MOD(2^3,11)+MID(D399,16,1)*MOD(2^2,11)+MID(D399,17,1)*MOD(2^1,11),11),{0;1;2;3;4;5;6;7;8;9;10},{"1";"0";"X";"9";"8";"7";"6";"5";"4";"3";"2"})=RIGHT(D399,1)),TRUE(),"身份证号码不对")</f>
        <v>#VALUE!</v>
      </c>
    </row>
    <row r="400" spans="1:9" ht="24.75" customHeight="1">
      <c r="A400" s="10">
        <v>394</v>
      </c>
      <c r="B400" s="20"/>
      <c r="C400" s="12"/>
      <c r="D400" s="13"/>
      <c r="E400" s="14"/>
      <c r="F400" s="21">
        <f>ROUND(MAX((E400-IF(E400&lt;4000,800,E400*0.2))*10%*{2,3,4}-1000*{0,2,7},0),2)</f>
        <v>0</v>
      </c>
      <c r="G400" s="21">
        <f t="shared" si="6"/>
        <v>0</v>
      </c>
      <c r="H400" s="13"/>
      <c r="I400" s="1" t="e">
        <f>IF(AND(LEN(D400)=18,AND(1900&lt;VALUE(MID(D400,7,4)),VALUE(MID(D400,7,4))&lt;2020),AND(0&lt;VALUE(MID(D400,11,2)),VALUE(MID(D400,11,2))&lt;13),AND(0&lt;VALUE(MID(D400,13,2)),VALUE(MID(D400,13,2))&lt;32),LOOKUP(MOD(MID(D400,1,1)*MOD(2^17,11)+MID(D400,2,1)*MOD(2^16,11)+MID(D400,3,1)*MOD(2^15,11)+MID(D400,4,1)*MOD(2^14,11)+MID(D400,5,1)*MOD(2^13,11)+MID(D400,6,1)*MOD(2^12,11)+MID(D400,7,1)*MOD(2^11,11)+MID(D400,8,1)*MOD(2^10,11)+MID(D400,9,1)*MOD(2^9,11)+MID(D400,10,1)*MOD(2^8,11)+MID(D400,11,1)*MOD(2^7,11)+MID(D400,12,1)*MOD(2^6,11)+MID(D400,13,1)*MOD(2^5,11)+MID(D400,14,1)*MOD(2^4,11)+MID(D400,15,1)*MOD(2^3,11)+MID(D400,16,1)*MOD(2^2,11)+MID(D400,17,1)*MOD(2^1,11),11),{0;1;2;3;4;5;6;7;8;9;10},{"1";"0";"X";"9";"8";"7";"6";"5";"4";"3";"2"})=RIGHT(D400,1)),TRUE(),"身份证号码不对")</f>
        <v>#VALUE!</v>
      </c>
    </row>
    <row r="401" spans="1:9" ht="24.75" customHeight="1">
      <c r="A401" s="10">
        <v>395</v>
      </c>
      <c r="B401" s="20"/>
      <c r="C401" s="12"/>
      <c r="D401" s="13"/>
      <c r="E401" s="14"/>
      <c r="F401" s="21">
        <f>ROUND(MAX((E401-IF(E401&lt;4000,800,E401*0.2))*10%*{2,3,4}-1000*{0,2,7},0),2)</f>
        <v>0</v>
      </c>
      <c r="G401" s="21">
        <f t="shared" si="6"/>
        <v>0</v>
      </c>
      <c r="H401" s="13"/>
      <c r="I401" s="1" t="e">
        <f>IF(AND(LEN(D401)=18,AND(1900&lt;VALUE(MID(D401,7,4)),VALUE(MID(D401,7,4))&lt;2020),AND(0&lt;VALUE(MID(D401,11,2)),VALUE(MID(D401,11,2))&lt;13),AND(0&lt;VALUE(MID(D401,13,2)),VALUE(MID(D401,13,2))&lt;32),LOOKUP(MOD(MID(D401,1,1)*MOD(2^17,11)+MID(D401,2,1)*MOD(2^16,11)+MID(D401,3,1)*MOD(2^15,11)+MID(D401,4,1)*MOD(2^14,11)+MID(D401,5,1)*MOD(2^13,11)+MID(D401,6,1)*MOD(2^12,11)+MID(D401,7,1)*MOD(2^11,11)+MID(D401,8,1)*MOD(2^10,11)+MID(D401,9,1)*MOD(2^9,11)+MID(D401,10,1)*MOD(2^8,11)+MID(D401,11,1)*MOD(2^7,11)+MID(D401,12,1)*MOD(2^6,11)+MID(D401,13,1)*MOD(2^5,11)+MID(D401,14,1)*MOD(2^4,11)+MID(D401,15,1)*MOD(2^3,11)+MID(D401,16,1)*MOD(2^2,11)+MID(D401,17,1)*MOD(2^1,11),11),{0;1;2;3;4;5;6;7;8;9;10},{"1";"0";"X";"9";"8";"7";"6";"5";"4";"3";"2"})=RIGHT(D401,1)),TRUE(),"身份证号码不对")</f>
        <v>#VALUE!</v>
      </c>
    </row>
    <row r="402" spans="1:9" ht="24.75" customHeight="1">
      <c r="A402" s="10">
        <v>396</v>
      </c>
      <c r="B402" s="20"/>
      <c r="C402" s="12"/>
      <c r="D402" s="13"/>
      <c r="E402" s="14"/>
      <c r="F402" s="21">
        <f>ROUND(MAX((E402-IF(E402&lt;4000,800,E402*0.2))*10%*{2,3,4}-1000*{0,2,7},0),2)</f>
        <v>0</v>
      </c>
      <c r="G402" s="21">
        <f t="shared" si="6"/>
        <v>0</v>
      </c>
      <c r="H402" s="13"/>
      <c r="I402" s="1" t="e">
        <f>IF(AND(LEN(D402)=18,AND(1900&lt;VALUE(MID(D402,7,4)),VALUE(MID(D402,7,4))&lt;2020),AND(0&lt;VALUE(MID(D402,11,2)),VALUE(MID(D402,11,2))&lt;13),AND(0&lt;VALUE(MID(D402,13,2)),VALUE(MID(D402,13,2))&lt;32),LOOKUP(MOD(MID(D402,1,1)*MOD(2^17,11)+MID(D402,2,1)*MOD(2^16,11)+MID(D402,3,1)*MOD(2^15,11)+MID(D402,4,1)*MOD(2^14,11)+MID(D402,5,1)*MOD(2^13,11)+MID(D402,6,1)*MOD(2^12,11)+MID(D402,7,1)*MOD(2^11,11)+MID(D402,8,1)*MOD(2^10,11)+MID(D402,9,1)*MOD(2^9,11)+MID(D402,10,1)*MOD(2^8,11)+MID(D402,11,1)*MOD(2^7,11)+MID(D402,12,1)*MOD(2^6,11)+MID(D402,13,1)*MOD(2^5,11)+MID(D402,14,1)*MOD(2^4,11)+MID(D402,15,1)*MOD(2^3,11)+MID(D402,16,1)*MOD(2^2,11)+MID(D402,17,1)*MOD(2^1,11),11),{0;1;2;3;4;5;6;7;8;9;10},{"1";"0";"X";"9";"8";"7";"6";"5";"4";"3";"2"})=RIGHT(D402,1)),TRUE(),"身份证号码不对")</f>
        <v>#VALUE!</v>
      </c>
    </row>
    <row r="403" spans="1:9" ht="24.75" customHeight="1">
      <c r="A403" s="10">
        <v>397</v>
      </c>
      <c r="B403" s="20"/>
      <c r="C403" s="12"/>
      <c r="D403" s="13"/>
      <c r="E403" s="14"/>
      <c r="F403" s="21">
        <f>ROUND(MAX((E403-IF(E403&lt;4000,800,E403*0.2))*10%*{2,3,4}-1000*{0,2,7},0),2)</f>
        <v>0</v>
      </c>
      <c r="G403" s="21">
        <f t="shared" si="6"/>
        <v>0</v>
      </c>
      <c r="H403" s="13"/>
      <c r="I403" s="1" t="e">
        <f>IF(AND(LEN(D403)=18,AND(1900&lt;VALUE(MID(D403,7,4)),VALUE(MID(D403,7,4))&lt;2020),AND(0&lt;VALUE(MID(D403,11,2)),VALUE(MID(D403,11,2))&lt;13),AND(0&lt;VALUE(MID(D403,13,2)),VALUE(MID(D403,13,2))&lt;32),LOOKUP(MOD(MID(D403,1,1)*MOD(2^17,11)+MID(D403,2,1)*MOD(2^16,11)+MID(D403,3,1)*MOD(2^15,11)+MID(D403,4,1)*MOD(2^14,11)+MID(D403,5,1)*MOD(2^13,11)+MID(D403,6,1)*MOD(2^12,11)+MID(D403,7,1)*MOD(2^11,11)+MID(D403,8,1)*MOD(2^10,11)+MID(D403,9,1)*MOD(2^9,11)+MID(D403,10,1)*MOD(2^8,11)+MID(D403,11,1)*MOD(2^7,11)+MID(D403,12,1)*MOD(2^6,11)+MID(D403,13,1)*MOD(2^5,11)+MID(D403,14,1)*MOD(2^4,11)+MID(D403,15,1)*MOD(2^3,11)+MID(D403,16,1)*MOD(2^2,11)+MID(D403,17,1)*MOD(2^1,11),11),{0;1;2;3;4;5;6;7;8;9;10},{"1";"0";"X";"9";"8";"7";"6";"5";"4";"3";"2"})=RIGHT(D403,1)),TRUE(),"身份证号码不对")</f>
        <v>#VALUE!</v>
      </c>
    </row>
    <row r="404" spans="1:9" ht="24.75" customHeight="1">
      <c r="A404" s="10">
        <v>398</v>
      </c>
      <c r="B404" s="20"/>
      <c r="C404" s="12"/>
      <c r="D404" s="13"/>
      <c r="E404" s="14"/>
      <c r="F404" s="21">
        <f>ROUND(MAX((E404-IF(E404&lt;4000,800,E404*0.2))*10%*{2,3,4}-1000*{0,2,7},0),2)</f>
        <v>0</v>
      </c>
      <c r="G404" s="21">
        <f t="shared" si="6"/>
        <v>0</v>
      </c>
      <c r="H404" s="13"/>
      <c r="I404" s="1" t="e">
        <f>IF(AND(LEN(D404)=18,AND(1900&lt;VALUE(MID(D404,7,4)),VALUE(MID(D404,7,4))&lt;2020),AND(0&lt;VALUE(MID(D404,11,2)),VALUE(MID(D404,11,2))&lt;13),AND(0&lt;VALUE(MID(D404,13,2)),VALUE(MID(D404,13,2))&lt;32),LOOKUP(MOD(MID(D404,1,1)*MOD(2^17,11)+MID(D404,2,1)*MOD(2^16,11)+MID(D404,3,1)*MOD(2^15,11)+MID(D404,4,1)*MOD(2^14,11)+MID(D404,5,1)*MOD(2^13,11)+MID(D404,6,1)*MOD(2^12,11)+MID(D404,7,1)*MOD(2^11,11)+MID(D404,8,1)*MOD(2^10,11)+MID(D404,9,1)*MOD(2^9,11)+MID(D404,10,1)*MOD(2^8,11)+MID(D404,11,1)*MOD(2^7,11)+MID(D404,12,1)*MOD(2^6,11)+MID(D404,13,1)*MOD(2^5,11)+MID(D404,14,1)*MOD(2^4,11)+MID(D404,15,1)*MOD(2^3,11)+MID(D404,16,1)*MOD(2^2,11)+MID(D404,17,1)*MOD(2^1,11),11),{0;1;2;3;4;5;6;7;8;9;10},{"1";"0";"X";"9";"8";"7";"6";"5";"4";"3";"2"})=RIGHT(D404,1)),TRUE(),"身份证号码不对")</f>
        <v>#VALUE!</v>
      </c>
    </row>
    <row r="405" spans="1:9" ht="24.75" customHeight="1">
      <c r="A405" s="10">
        <v>399</v>
      </c>
      <c r="B405" s="20"/>
      <c r="C405" s="12"/>
      <c r="D405" s="13"/>
      <c r="E405" s="14"/>
      <c r="F405" s="21">
        <f>ROUND(MAX((E405-IF(E405&lt;4000,800,E405*0.2))*10%*{2,3,4}-1000*{0,2,7},0),2)</f>
        <v>0</v>
      </c>
      <c r="G405" s="21">
        <f t="shared" si="6"/>
        <v>0</v>
      </c>
      <c r="H405" s="13"/>
      <c r="I405" s="1" t="e">
        <f>IF(AND(LEN(D405)=18,AND(1900&lt;VALUE(MID(D405,7,4)),VALUE(MID(D405,7,4))&lt;2020),AND(0&lt;VALUE(MID(D405,11,2)),VALUE(MID(D405,11,2))&lt;13),AND(0&lt;VALUE(MID(D405,13,2)),VALUE(MID(D405,13,2))&lt;32),LOOKUP(MOD(MID(D405,1,1)*MOD(2^17,11)+MID(D405,2,1)*MOD(2^16,11)+MID(D405,3,1)*MOD(2^15,11)+MID(D405,4,1)*MOD(2^14,11)+MID(D405,5,1)*MOD(2^13,11)+MID(D405,6,1)*MOD(2^12,11)+MID(D405,7,1)*MOD(2^11,11)+MID(D405,8,1)*MOD(2^10,11)+MID(D405,9,1)*MOD(2^9,11)+MID(D405,10,1)*MOD(2^8,11)+MID(D405,11,1)*MOD(2^7,11)+MID(D405,12,1)*MOD(2^6,11)+MID(D405,13,1)*MOD(2^5,11)+MID(D405,14,1)*MOD(2^4,11)+MID(D405,15,1)*MOD(2^3,11)+MID(D405,16,1)*MOD(2^2,11)+MID(D405,17,1)*MOD(2^1,11),11),{0;1;2;3;4;5;6;7;8;9;10},{"1";"0";"X";"9";"8";"7";"6";"5";"4";"3";"2"})=RIGHT(D405,1)),TRUE(),"身份证号码不对")</f>
        <v>#VALUE!</v>
      </c>
    </row>
    <row r="406" spans="1:9" ht="24.75" customHeight="1">
      <c r="A406" s="10">
        <v>400</v>
      </c>
      <c r="B406" s="20"/>
      <c r="C406" s="12"/>
      <c r="D406" s="13"/>
      <c r="E406" s="14"/>
      <c r="F406" s="21">
        <f>ROUND(MAX((E406-IF(E406&lt;4000,800,E406*0.2))*10%*{2,3,4}-1000*{0,2,7},0),2)</f>
        <v>0</v>
      </c>
      <c r="G406" s="21">
        <f t="shared" si="6"/>
        <v>0</v>
      </c>
      <c r="H406" s="13"/>
      <c r="I406" s="1" t="e">
        <f>IF(AND(LEN(D406)=18,AND(1900&lt;VALUE(MID(D406,7,4)),VALUE(MID(D406,7,4))&lt;2020),AND(0&lt;VALUE(MID(D406,11,2)),VALUE(MID(D406,11,2))&lt;13),AND(0&lt;VALUE(MID(D406,13,2)),VALUE(MID(D406,13,2))&lt;32),LOOKUP(MOD(MID(D406,1,1)*MOD(2^17,11)+MID(D406,2,1)*MOD(2^16,11)+MID(D406,3,1)*MOD(2^15,11)+MID(D406,4,1)*MOD(2^14,11)+MID(D406,5,1)*MOD(2^13,11)+MID(D406,6,1)*MOD(2^12,11)+MID(D406,7,1)*MOD(2^11,11)+MID(D406,8,1)*MOD(2^10,11)+MID(D406,9,1)*MOD(2^9,11)+MID(D406,10,1)*MOD(2^8,11)+MID(D406,11,1)*MOD(2^7,11)+MID(D406,12,1)*MOD(2^6,11)+MID(D406,13,1)*MOD(2^5,11)+MID(D406,14,1)*MOD(2^4,11)+MID(D406,15,1)*MOD(2^3,11)+MID(D406,16,1)*MOD(2^2,11)+MID(D406,17,1)*MOD(2^1,11),11),{0;1;2;3;4;5;6;7;8;9;10},{"1";"0";"X";"9";"8";"7";"6";"5";"4";"3";"2"})=RIGHT(D406,1)),TRUE(),"身份证号码不对")</f>
        <v>#VALUE!</v>
      </c>
    </row>
    <row r="407" spans="1:9" ht="24.75" customHeight="1">
      <c r="A407" s="10">
        <v>401</v>
      </c>
      <c r="B407" s="20"/>
      <c r="C407" s="12"/>
      <c r="D407" s="13"/>
      <c r="E407" s="14"/>
      <c r="F407" s="21">
        <f>ROUND(MAX((E407-IF(E407&lt;4000,800,E407*0.2))*10%*{2,3,4}-1000*{0,2,7},0),2)</f>
        <v>0</v>
      </c>
      <c r="G407" s="21">
        <f t="shared" si="6"/>
        <v>0</v>
      </c>
      <c r="H407" s="13"/>
      <c r="I407" s="1" t="e">
        <f>IF(AND(LEN(D407)=18,AND(1900&lt;VALUE(MID(D407,7,4)),VALUE(MID(D407,7,4))&lt;2020),AND(0&lt;VALUE(MID(D407,11,2)),VALUE(MID(D407,11,2))&lt;13),AND(0&lt;VALUE(MID(D407,13,2)),VALUE(MID(D407,13,2))&lt;32),LOOKUP(MOD(MID(D407,1,1)*MOD(2^17,11)+MID(D407,2,1)*MOD(2^16,11)+MID(D407,3,1)*MOD(2^15,11)+MID(D407,4,1)*MOD(2^14,11)+MID(D407,5,1)*MOD(2^13,11)+MID(D407,6,1)*MOD(2^12,11)+MID(D407,7,1)*MOD(2^11,11)+MID(D407,8,1)*MOD(2^10,11)+MID(D407,9,1)*MOD(2^9,11)+MID(D407,10,1)*MOD(2^8,11)+MID(D407,11,1)*MOD(2^7,11)+MID(D407,12,1)*MOD(2^6,11)+MID(D407,13,1)*MOD(2^5,11)+MID(D407,14,1)*MOD(2^4,11)+MID(D407,15,1)*MOD(2^3,11)+MID(D407,16,1)*MOD(2^2,11)+MID(D407,17,1)*MOD(2^1,11),11),{0;1;2;3;4;5;6;7;8;9;10},{"1";"0";"X";"9";"8";"7";"6";"5";"4";"3";"2"})=RIGHT(D407,1)),TRUE(),"身份证号码不对")</f>
        <v>#VALUE!</v>
      </c>
    </row>
    <row r="408" spans="1:9" ht="24.75" customHeight="1">
      <c r="A408" s="10">
        <v>402</v>
      </c>
      <c r="B408" s="20"/>
      <c r="C408" s="12"/>
      <c r="D408" s="13"/>
      <c r="E408" s="14"/>
      <c r="F408" s="21">
        <f>ROUND(MAX((E408-IF(E408&lt;4000,800,E408*0.2))*10%*{2,3,4}-1000*{0,2,7},0),2)</f>
        <v>0</v>
      </c>
      <c r="G408" s="21">
        <f t="shared" si="6"/>
        <v>0</v>
      </c>
      <c r="H408" s="13"/>
      <c r="I408" s="1" t="e">
        <f>IF(AND(LEN(D408)=18,AND(1900&lt;VALUE(MID(D408,7,4)),VALUE(MID(D408,7,4))&lt;2020),AND(0&lt;VALUE(MID(D408,11,2)),VALUE(MID(D408,11,2))&lt;13),AND(0&lt;VALUE(MID(D408,13,2)),VALUE(MID(D408,13,2))&lt;32),LOOKUP(MOD(MID(D408,1,1)*MOD(2^17,11)+MID(D408,2,1)*MOD(2^16,11)+MID(D408,3,1)*MOD(2^15,11)+MID(D408,4,1)*MOD(2^14,11)+MID(D408,5,1)*MOD(2^13,11)+MID(D408,6,1)*MOD(2^12,11)+MID(D408,7,1)*MOD(2^11,11)+MID(D408,8,1)*MOD(2^10,11)+MID(D408,9,1)*MOD(2^9,11)+MID(D408,10,1)*MOD(2^8,11)+MID(D408,11,1)*MOD(2^7,11)+MID(D408,12,1)*MOD(2^6,11)+MID(D408,13,1)*MOD(2^5,11)+MID(D408,14,1)*MOD(2^4,11)+MID(D408,15,1)*MOD(2^3,11)+MID(D408,16,1)*MOD(2^2,11)+MID(D408,17,1)*MOD(2^1,11),11),{0;1;2;3;4;5;6;7;8;9;10},{"1";"0";"X";"9";"8";"7";"6";"5";"4";"3";"2"})=RIGHT(D408,1)),TRUE(),"身份证号码不对")</f>
        <v>#VALUE!</v>
      </c>
    </row>
    <row r="409" spans="1:9" ht="24.75" customHeight="1">
      <c r="A409" s="10">
        <v>403</v>
      </c>
      <c r="B409" s="20"/>
      <c r="C409" s="12"/>
      <c r="D409" s="13"/>
      <c r="E409" s="14"/>
      <c r="F409" s="21">
        <f>ROUND(MAX((E409-IF(E409&lt;4000,800,E409*0.2))*10%*{2,3,4}-1000*{0,2,7},0),2)</f>
        <v>0</v>
      </c>
      <c r="G409" s="21">
        <f t="shared" si="6"/>
        <v>0</v>
      </c>
      <c r="H409" s="13"/>
      <c r="I409" s="1" t="e">
        <f>IF(AND(LEN(D409)=18,AND(1900&lt;VALUE(MID(D409,7,4)),VALUE(MID(D409,7,4))&lt;2020),AND(0&lt;VALUE(MID(D409,11,2)),VALUE(MID(D409,11,2))&lt;13),AND(0&lt;VALUE(MID(D409,13,2)),VALUE(MID(D409,13,2))&lt;32),LOOKUP(MOD(MID(D409,1,1)*MOD(2^17,11)+MID(D409,2,1)*MOD(2^16,11)+MID(D409,3,1)*MOD(2^15,11)+MID(D409,4,1)*MOD(2^14,11)+MID(D409,5,1)*MOD(2^13,11)+MID(D409,6,1)*MOD(2^12,11)+MID(D409,7,1)*MOD(2^11,11)+MID(D409,8,1)*MOD(2^10,11)+MID(D409,9,1)*MOD(2^9,11)+MID(D409,10,1)*MOD(2^8,11)+MID(D409,11,1)*MOD(2^7,11)+MID(D409,12,1)*MOD(2^6,11)+MID(D409,13,1)*MOD(2^5,11)+MID(D409,14,1)*MOD(2^4,11)+MID(D409,15,1)*MOD(2^3,11)+MID(D409,16,1)*MOD(2^2,11)+MID(D409,17,1)*MOD(2^1,11),11),{0;1;2;3;4;5;6;7;8;9;10},{"1";"0";"X";"9";"8";"7";"6";"5";"4";"3";"2"})=RIGHT(D409,1)),TRUE(),"身份证号码不对")</f>
        <v>#VALUE!</v>
      </c>
    </row>
    <row r="410" spans="1:9" ht="24.75" customHeight="1">
      <c r="A410" s="10">
        <v>404</v>
      </c>
      <c r="B410" s="20"/>
      <c r="C410" s="12"/>
      <c r="D410" s="13"/>
      <c r="E410" s="14"/>
      <c r="F410" s="21">
        <f>ROUND(MAX((E410-IF(E410&lt;4000,800,E410*0.2))*10%*{2,3,4}-1000*{0,2,7},0),2)</f>
        <v>0</v>
      </c>
      <c r="G410" s="21">
        <f t="shared" si="6"/>
        <v>0</v>
      </c>
      <c r="H410" s="13"/>
      <c r="I410" s="1" t="e">
        <f>IF(AND(LEN(D410)=18,AND(1900&lt;VALUE(MID(D410,7,4)),VALUE(MID(D410,7,4))&lt;2020),AND(0&lt;VALUE(MID(D410,11,2)),VALUE(MID(D410,11,2))&lt;13),AND(0&lt;VALUE(MID(D410,13,2)),VALUE(MID(D410,13,2))&lt;32),LOOKUP(MOD(MID(D410,1,1)*MOD(2^17,11)+MID(D410,2,1)*MOD(2^16,11)+MID(D410,3,1)*MOD(2^15,11)+MID(D410,4,1)*MOD(2^14,11)+MID(D410,5,1)*MOD(2^13,11)+MID(D410,6,1)*MOD(2^12,11)+MID(D410,7,1)*MOD(2^11,11)+MID(D410,8,1)*MOD(2^10,11)+MID(D410,9,1)*MOD(2^9,11)+MID(D410,10,1)*MOD(2^8,11)+MID(D410,11,1)*MOD(2^7,11)+MID(D410,12,1)*MOD(2^6,11)+MID(D410,13,1)*MOD(2^5,11)+MID(D410,14,1)*MOD(2^4,11)+MID(D410,15,1)*MOD(2^3,11)+MID(D410,16,1)*MOD(2^2,11)+MID(D410,17,1)*MOD(2^1,11),11),{0;1;2;3;4;5;6;7;8;9;10},{"1";"0";"X";"9";"8";"7";"6";"5";"4";"3";"2"})=RIGHT(D410,1)),TRUE(),"身份证号码不对")</f>
        <v>#VALUE!</v>
      </c>
    </row>
    <row r="411" spans="1:9" ht="24.75" customHeight="1">
      <c r="A411" s="10">
        <v>405</v>
      </c>
      <c r="B411" s="20"/>
      <c r="C411" s="12"/>
      <c r="D411" s="13"/>
      <c r="E411" s="14"/>
      <c r="F411" s="21">
        <f>ROUND(MAX((E411-IF(E411&lt;4000,800,E411*0.2))*10%*{2,3,4}-1000*{0,2,7},0),2)</f>
        <v>0</v>
      </c>
      <c r="G411" s="21">
        <f t="shared" si="6"/>
        <v>0</v>
      </c>
      <c r="H411" s="13"/>
      <c r="I411" s="1" t="e">
        <f>IF(AND(LEN(D411)=18,AND(1900&lt;VALUE(MID(D411,7,4)),VALUE(MID(D411,7,4))&lt;2020),AND(0&lt;VALUE(MID(D411,11,2)),VALUE(MID(D411,11,2))&lt;13),AND(0&lt;VALUE(MID(D411,13,2)),VALUE(MID(D411,13,2))&lt;32),LOOKUP(MOD(MID(D411,1,1)*MOD(2^17,11)+MID(D411,2,1)*MOD(2^16,11)+MID(D411,3,1)*MOD(2^15,11)+MID(D411,4,1)*MOD(2^14,11)+MID(D411,5,1)*MOD(2^13,11)+MID(D411,6,1)*MOD(2^12,11)+MID(D411,7,1)*MOD(2^11,11)+MID(D411,8,1)*MOD(2^10,11)+MID(D411,9,1)*MOD(2^9,11)+MID(D411,10,1)*MOD(2^8,11)+MID(D411,11,1)*MOD(2^7,11)+MID(D411,12,1)*MOD(2^6,11)+MID(D411,13,1)*MOD(2^5,11)+MID(D411,14,1)*MOD(2^4,11)+MID(D411,15,1)*MOD(2^3,11)+MID(D411,16,1)*MOD(2^2,11)+MID(D411,17,1)*MOD(2^1,11),11),{0;1;2;3;4;5;6;7;8;9;10},{"1";"0";"X";"9";"8";"7";"6";"5";"4";"3";"2"})=RIGHT(D411,1)),TRUE(),"身份证号码不对")</f>
        <v>#VALUE!</v>
      </c>
    </row>
    <row r="412" spans="1:9" ht="24.75" customHeight="1">
      <c r="A412" s="10">
        <v>406</v>
      </c>
      <c r="B412" s="20"/>
      <c r="C412" s="12"/>
      <c r="D412" s="13"/>
      <c r="E412" s="14"/>
      <c r="F412" s="21">
        <f>ROUND(MAX((E412-IF(E412&lt;4000,800,E412*0.2))*10%*{2,3,4}-1000*{0,2,7},0),2)</f>
        <v>0</v>
      </c>
      <c r="G412" s="21">
        <f t="shared" si="6"/>
        <v>0</v>
      </c>
      <c r="H412" s="13"/>
      <c r="I412" s="1" t="e">
        <f>IF(AND(LEN(D412)=18,AND(1900&lt;VALUE(MID(D412,7,4)),VALUE(MID(D412,7,4))&lt;2020),AND(0&lt;VALUE(MID(D412,11,2)),VALUE(MID(D412,11,2))&lt;13),AND(0&lt;VALUE(MID(D412,13,2)),VALUE(MID(D412,13,2))&lt;32),LOOKUP(MOD(MID(D412,1,1)*MOD(2^17,11)+MID(D412,2,1)*MOD(2^16,11)+MID(D412,3,1)*MOD(2^15,11)+MID(D412,4,1)*MOD(2^14,11)+MID(D412,5,1)*MOD(2^13,11)+MID(D412,6,1)*MOD(2^12,11)+MID(D412,7,1)*MOD(2^11,11)+MID(D412,8,1)*MOD(2^10,11)+MID(D412,9,1)*MOD(2^9,11)+MID(D412,10,1)*MOD(2^8,11)+MID(D412,11,1)*MOD(2^7,11)+MID(D412,12,1)*MOD(2^6,11)+MID(D412,13,1)*MOD(2^5,11)+MID(D412,14,1)*MOD(2^4,11)+MID(D412,15,1)*MOD(2^3,11)+MID(D412,16,1)*MOD(2^2,11)+MID(D412,17,1)*MOD(2^1,11),11),{0;1;2;3;4;5;6;7;8;9;10},{"1";"0";"X";"9";"8";"7";"6";"5";"4";"3";"2"})=RIGHT(D412,1)),TRUE(),"身份证号码不对")</f>
        <v>#VALUE!</v>
      </c>
    </row>
    <row r="413" spans="1:9" ht="24.75" customHeight="1">
      <c r="A413" s="10">
        <v>407</v>
      </c>
      <c r="B413" s="20"/>
      <c r="C413" s="12"/>
      <c r="D413" s="13"/>
      <c r="E413" s="14"/>
      <c r="F413" s="21">
        <f>ROUND(MAX((E413-IF(E413&lt;4000,800,E413*0.2))*10%*{2,3,4}-1000*{0,2,7},0),2)</f>
        <v>0</v>
      </c>
      <c r="G413" s="21">
        <f t="shared" si="6"/>
        <v>0</v>
      </c>
      <c r="H413" s="13"/>
      <c r="I413" s="1" t="e">
        <f>IF(AND(LEN(D413)=18,AND(1900&lt;VALUE(MID(D413,7,4)),VALUE(MID(D413,7,4))&lt;2020),AND(0&lt;VALUE(MID(D413,11,2)),VALUE(MID(D413,11,2))&lt;13),AND(0&lt;VALUE(MID(D413,13,2)),VALUE(MID(D413,13,2))&lt;32),LOOKUP(MOD(MID(D413,1,1)*MOD(2^17,11)+MID(D413,2,1)*MOD(2^16,11)+MID(D413,3,1)*MOD(2^15,11)+MID(D413,4,1)*MOD(2^14,11)+MID(D413,5,1)*MOD(2^13,11)+MID(D413,6,1)*MOD(2^12,11)+MID(D413,7,1)*MOD(2^11,11)+MID(D413,8,1)*MOD(2^10,11)+MID(D413,9,1)*MOD(2^9,11)+MID(D413,10,1)*MOD(2^8,11)+MID(D413,11,1)*MOD(2^7,11)+MID(D413,12,1)*MOD(2^6,11)+MID(D413,13,1)*MOD(2^5,11)+MID(D413,14,1)*MOD(2^4,11)+MID(D413,15,1)*MOD(2^3,11)+MID(D413,16,1)*MOD(2^2,11)+MID(D413,17,1)*MOD(2^1,11),11),{0;1;2;3;4;5;6;7;8;9;10},{"1";"0";"X";"9";"8";"7";"6";"5";"4";"3";"2"})=RIGHT(D413,1)),TRUE(),"身份证号码不对")</f>
        <v>#VALUE!</v>
      </c>
    </row>
    <row r="414" spans="1:9" ht="24.75" customHeight="1">
      <c r="A414" s="10">
        <v>408</v>
      </c>
      <c r="B414" s="20"/>
      <c r="C414" s="12"/>
      <c r="D414" s="13"/>
      <c r="E414" s="14"/>
      <c r="F414" s="21">
        <f>ROUND(MAX((E414-IF(E414&lt;4000,800,E414*0.2))*10%*{2,3,4}-1000*{0,2,7},0),2)</f>
        <v>0</v>
      </c>
      <c r="G414" s="21">
        <f t="shared" si="6"/>
        <v>0</v>
      </c>
      <c r="H414" s="13"/>
      <c r="I414" s="1" t="e">
        <f>IF(AND(LEN(D414)=18,AND(1900&lt;VALUE(MID(D414,7,4)),VALUE(MID(D414,7,4))&lt;2020),AND(0&lt;VALUE(MID(D414,11,2)),VALUE(MID(D414,11,2))&lt;13),AND(0&lt;VALUE(MID(D414,13,2)),VALUE(MID(D414,13,2))&lt;32),LOOKUP(MOD(MID(D414,1,1)*MOD(2^17,11)+MID(D414,2,1)*MOD(2^16,11)+MID(D414,3,1)*MOD(2^15,11)+MID(D414,4,1)*MOD(2^14,11)+MID(D414,5,1)*MOD(2^13,11)+MID(D414,6,1)*MOD(2^12,11)+MID(D414,7,1)*MOD(2^11,11)+MID(D414,8,1)*MOD(2^10,11)+MID(D414,9,1)*MOD(2^9,11)+MID(D414,10,1)*MOD(2^8,11)+MID(D414,11,1)*MOD(2^7,11)+MID(D414,12,1)*MOD(2^6,11)+MID(D414,13,1)*MOD(2^5,11)+MID(D414,14,1)*MOD(2^4,11)+MID(D414,15,1)*MOD(2^3,11)+MID(D414,16,1)*MOD(2^2,11)+MID(D414,17,1)*MOD(2^1,11),11),{0;1;2;3;4;5;6;7;8;9;10},{"1";"0";"X";"9";"8";"7";"6";"5";"4";"3";"2"})=RIGHT(D414,1)),TRUE(),"身份证号码不对")</f>
        <v>#VALUE!</v>
      </c>
    </row>
    <row r="415" spans="1:9" ht="24.75" customHeight="1">
      <c r="A415" s="10">
        <v>409</v>
      </c>
      <c r="B415" s="20"/>
      <c r="C415" s="12"/>
      <c r="D415" s="13"/>
      <c r="E415" s="14"/>
      <c r="F415" s="21">
        <f>ROUND(MAX((E415-IF(E415&lt;4000,800,E415*0.2))*10%*{2,3,4}-1000*{0,2,7},0),2)</f>
        <v>0</v>
      </c>
      <c r="G415" s="21">
        <f t="shared" si="6"/>
        <v>0</v>
      </c>
      <c r="H415" s="13"/>
      <c r="I415" s="1" t="e">
        <f>IF(AND(LEN(D415)=18,AND(1900&lt;VALUE(MID(D415,7,4)),VALUE(MID(D415,7,4))&lt;2020),AND(0&lt;VALUE(MID(D415,11,2)),VALUE(MID(D415,11,2))&lt;13),AND(0&lt;VALUE(MID(D415,13,2)),VALUE(MID(D415,13,2))&lt;32),LOOKUP(MOD(MID(D415,1,1)*MOD(2^17,11)+MID(D415,2,1)*MOD(2^16,11)+MID(D415,3,1)*MOD(2^15,11)+MID(D415,4,1)*MOD(2^14,11)+MID(D415,5,1)*MOD(2^13,11)+MID(D415,6,1)*MOD(2^12,11)+MID(D415,7,1)*MOD(2^11,11)+MID(D415,8,1)*MOD(2^10,11)+MID(D415,9,1)*MOD(2^9,11)+MID(D415,10,1)*MOD(2^8,11)+MID(D415,11,1)*MOD(2^7,11)+MID(D415,12,1)*MOD(2^6,11)+MID(D415,13,1)*MOD(2^5,11)+MID(D415,14,1)*MOD(2^4,11)+MID(D415,15,1)*MOD(2^3,11)+MID(D415,16,1)*MOD(2^2,11)+MID(D415,17,1)*MOD(2^1,11),11),{0;1;2;3;4;5;6;7;8;9;10},{"1";"0";"X";"9";"8";"7";"6";"5";"4";"3";"2"})=RIGHT(D415,1)),TRUE(),"身份证号码不对")</f>
        <v>#VALUE!</v>
      </c>
    </row>
    <row r="416" spans="1:9" ht="24.75" customHeight="1">
      <c r="A416" s="10">
        <v>410</v>
      </c>
      <c r="B416" s="20"/>
      <c r="C416" s="12"/>
      <c r="D416" s="13"/>
      <c r="E416" s="14"/>
      <c r="F416" s="21">
        <f>ROUND(MAX((E416-IF(E416&lt;4000,800,E416*0.2))*10%*{2,3,4}-1000*{0,2,7},0),2)</f>
        <v>0</v>
      </c>
      <c r="G416" s="21">
        <f t="shared" si="6"/>
        <v>0</v>
      </c>
      <c r="H416" s="13"/>
      <c r="I416" s="1" t="e">
        <f>IF(AND(LEN(D416)=18,AND(1900&lt;VALUE(MID(D416,7,4)),VALUE(MID(D416,7,4))&lt;2020),AND(0&lt;VALUE(MID(D416,11,2)),VALUE(MID(D416,11,2))&lt;13),AND(0&lt;VALUE(MID(D416,13,2)),VALUE(MID(D416,13,2))&lt;32),LOOKUP(MOD(MID(D416,1,1)*MOD(2^17,11)+MID(D416,2,1)*MOD(2^16,11)+MID(D416,3,1)*MOD(2^15,11)+MID(D416,4,1)*MOD(2^14,11)+MID(D416,5,1)*MOD(2^13,11)+MID(D416,6,1)*MOD(2^12,11)+MID(D416,7,1)*MOD(2^11,11)+MID(D416,8,1)*MOD(2^10,11)+MID(D416,9,1)*MOD(2^9,11)+MID(D416,10,1)*MOD(2^8,11)+MID(D416,11,1)*MOD(2^7,11)+MID(D416,12,1)*MOD(2^6,11)+MID(D416,13,1)*MOD(2^5,11)+MID(D416,14,1)*MOD(2^4,11)+MID(D416,15,1)*MOD(2^3,11)+MID(D416,16,1)*MOD(2^2,11)+MID(D416,17,1)*MOD(2^1,11),11),{0;1;2;3;4;5;6;7;8;9;10},{"1";"0";"X";"9";"8";"7";"6";"5";"4";"3";"2"})=RIGHT(D416,1)),TRUE(),"身份证号码不对")</f>
        <v>#VALUE!</v>
      </c>
    </row>
    <row r="417" spans="1:9" ht="24.75" customHeight="1">
      <c r="A417" s="10">
        <v>411</v>
      </c>
      <c r="B417" s="20"/>
      <c r="C417" s="12"/>
      <c r="D417" s="13"/>
      <c r="E417" s="14"/>
      <c r="F417" s="21">
        <f>ROUND(MAX((E417-IF(E417&lt;4000,800,E417*0.2))*10%*{2,3,4}-1000*{0,2,7},0),2)</f>
        <v>0</v>
      </c>
      <c r="G417" s="21">
        <f t="shared" si="6"/>
        <v>0</v>
      </c>
      <c r="H417" s="13"/>
      <c r="I417" s="1" t="e">
        <f>IF(AND(LEN(D417)=18,AND(1900&lt;VALUE(MID(D417,7,4)),VALUE(MID(D417,7,4))&lt;2020),AND(0&lt;VALUE(MID(D417,11,2)),VALUE(MID(D417,11,2))&lt;13),AND(0&lt;VALUE(MID(D417,13,2)),VALUE(MID(D417,13,2))&lt;32),LOOKUP(MOD(MID(D417,1,1)*MOD(2^17,11)+MID(D417,2,1)*MOD(2^16,11)+MID(D417,3,1)*MOD(2^15,11)+MID(D417,4,1)*MOD(2^14,11)+MID(D417,5,1)*MOD(2^13,11)+MID(D417,6,1)*MOD(2^12,11)+MID(D417,7,1)*MOD(2^11,11)+MID(D417,8,1)*MOD(2^10,11)+MID(D417,9,1)*MOD(2^9,11)+MID(D417,10,1)*MOD(2^8,11)+MID(D417,11,1)*MOD(2^7,11)+MID(D417,12,1)*MOD(2^6,11)+MID(D417,13,1)*MOD(2^5,11)+MID(D417,14,1)*MOD(2^4,11)+MID(D417,15,1)*MOD(2^3,11)+MID(D417,16,1)*MOD(2^2,11)+MID(D417,17,1)*MOD(2^1,11),11),{0;1;2;3;4;5;6;7;8;9;10},{"1";"0";"X";"9";"8";"7";"6";"5";"4";"3";"2"})=RIGHT(D417,1)),TRUE(),"身份证号码不对")</f>
        <v>#VALUE!</v>
      </c>
    </row>
    <row r="418" spans="1:9" ht="24.75" customHeight="1">
      <c r="A418" s="10">
        <v>412</v>
      </c>
      <c r="B418" s="20"/>
      <c r="C418" s="12"/>
      <c r="D418" s="13"/>
      <c r="E418" s="14"/>
      <c r="F418" s="21">
        <f>ROUND(MAX((E418-IF(E418&lt;4000,800,E418*0.2))*10%*{2,3,4}-1000*{0,2,7},0),2)</f>
        <v>0</v>
      </c>
      <c r="G418" s="21">
        <f t="shared" si="6"/>
        <v>0</v>
      </c>
      <c r="H418" s="13"/>
      <c r="I418" s="1" t="e">
        <f>IF(AND(LEN(D418)=18,AND(1900&lt;VALUE(MID(D418,7,4)),VALUE(MID(D418,7,4))&lt;2020),AND(0&lt;VALUE(MID(D418,11,2)),VALUE(MID(D418,11,2))&lt;13),AND(0&lt;VALUE(MID(D418,13,2)),VALUE(MID(D418,13,2))&lt;32),LOOKUP(MOD(MID(D418,1,1)*MOD(2^17,11)+MID(D418,2,1)*MOD(2^16,11)+MID(D418,3,1)*MOD(2^15,11)+MID(D418,4,1)*MOD(2^14,11)+MID(D418,5,1)*MOD(2^13,11)+MID(D418,6,1)*MOD(2^12,11)+MID(D418,7,1)*MOD(2^11,11)+MID(D418,8,1)*MOD(2^10,11)+MID(D418,9,1)*MOD(2^9,11)+MID(D418,10,1)*MOD(2^8,11)+MID(D418,11,1)*MOD(2^7,11)+MID(D418,12,1)*MOD(2^6,11)+MID(D418,13,1)*MOD(2^5,11)+MID(D418,14,1)*MOD(2^4,11)+MID(D418,15,1)*MOD(2^3,11)+MID(D418,16,1)*MOD(2^2,11)+MID(D418,17,1)*MOD(2^1,11),11),{0;1;2;3;4;5;6;7;8;9;10},{"1";"0";"X";"9";"8";"7";"6";"5";"4";"3";"2"})=RIGHT(D418,1)),TRUE(),"身份证号码不对")</f>
        <v>#VALUE!</v>
      </c>
    </row>
    <row r="419" spans="1:9" ht="24.75" customHeight="1">
      <c r="A419" s="10">
        <v>413</v>
      </c>
      <c r="B419" s="20"/>
      <c r="C419" s="12"/>
      <c r="D419" s="13"/>
      <c r="E419" s="14"/>
      <c r="F419" s="21">
        <f>ROUND(MAX((E419-IF(E419&lt;4000,800,E419*0.2))*10%*{2,3,4}-1000*{0,2,7},0),2)</f>
        <v>0</v>
      </c>
      <c r="G419" s="21">
        <f t="shared" si="6"/>
        <v>0</v>
      </c>
      <c r="H419" s="13"/>
      <c r="I419" s="1" t="e">
        <f>IF(AND(LEN(D419)=18,AND(1900&lt;VALUE(MID(D419,7,4)),VALUE(MID(D419,7,4))&lt;2020),AND(0&lt;VALUE(MID(D419,11,2)),VALUE(MID(D419,11,2))&lt;13),AND(0&lt;VALUE(MID(D419,13,2)),VALUE(MID(D419,13,2))&lt;32),LOOKUP(MOD(MID(D419,1,1)*MOD(2^17,11)+MID(D419,2,1)*MOD(2^16,11)+MID(D419,3,1)*MOD(2^15,11)+MID(D419,4,1)*MOD(2^14,11)+MID(D419,5,1)*MOD(2^13,11)+MID(D419,6,1)*MOD(2^12,11)+MID(D419,7,1)*MOD(2^11,11)+MID(D419,8,1)*MOD(2^10,11)+MID(D419,9,1)*MOD(2^9,11)+MID(D419,10,1)*MOD(2^8,11)+MID(D419,11,1)*MOD(2^7,11)+MID(D419,12,1)*MOD(2^6,11)+MID(D419,13,1)*MOD(2^5,11)+MID(D419,14,1)*MOD(2^4,11)+MID(D419,15,1)*MOD(2^3,11)+MID(D419,16,1)*MOD(2^2,11)+MID(D419,17,1)*MOD(2^1,11),11),{0;1;2;3;4;5;6;7;8;9;10},{"1";"0";"X";"9";"8";"7";"6";"5";"4";"3";"2"})=RIGHT(D419,1)),TRUE(),"身份证号码不对")</f>
        <v>#VALUE!</v>
      </c>
    </row>
    <row r="420" spans="1:9" ht="24.75" customHeight="1">
      <c r="A420" s="10">
        <v>414</v>
      </c>
      <c r="B420" s="20"/>
      <c r="C420" s="12"/>
      <c r="D420" s="13"/>
      <c r="E420" s="14"/>
      <c r="F420" s="21">
        <f>ROUND(MAX((E420-IF(E420&lt;4000,800,E420*0.2))*10%*{2,3,4}-1000*{0,2,7},0),2)</f>
        <v>0</v>
      </c>
      <c r="G420" s="21">
        <f t="shared" si="6"/>
        <v>0</v>
      </c>
      <c r="H420" s="13"/>
      <c r="I420" s="1" t="e">
        <f>IF(AND(LEN(D420)=18,AND(1900&lt;VALUE(MID(D420,7,4)),VALUE(MID(D420,7,4))&lt;2020),AND(0&lt;VALUE(MID(D420,11,2)),VALUE(MID(D420,11,2))&lt;13),AND(0&lt;VALUE(MID(D420,13,2)),VALUE(MID(D420,13,2))&lt;32),LOOKUP(MOD(MID(D420,1,1)*MOD(2^17,11)+MID(D420,2,1)*MOD(2^16,11)+MID(D420,3,1)*MOD(2^15,11)+MID(D420,4,1)*MOD(2^14,11)+MID(D420,5,1)*MOD(2^13,11)+MID(D420,6,1)*MOD(2^12,11)+MID(D420,7,1)*MOD(2^11,11)+MID(D420,8,1)*MOD(2^10,11)+MID(D420,9,1)*MOD(2^9,11)+MID(D420,10,1)*MOD(2^8,11)+MID(D420,11,1)*MOD(2^7,11)+MID(D420,12,1)*MOD(2^6,11)+MID(D420,13,1)*MOD(2^5,11)+MID(D420,14,1)*MOD(2^4,11)+MID(D420,15,1)*MOD(2^3,11)+MID(D420,16,1)*MOD(2^2,11)+MID(D420,17,1)*MOD(2^1,11),11),{0;1;2;3;4;5;6;7;8;9;10},{"1";"0";"X";"9";"8";"7";"6";"5";"4";"3";"2"})=RIGHT(D420,1)),TRUE(),"身份证号码不对")</f>
        <v>#VALUE!</v>
      </c>
    </row>
    <row r="421" spans="1:9" ht="24.75" customHeight="1">
      <c r="A421" s="10">
        <v>415</v>
      </c>
      <c r="B421" s="20"/>
      <c r="C421" s="12"/>
      <c r="D421" s="13"/>
      <c r="E421" s="14"/>
      <c r="F421" s="21">
        <f>ROUND(MAX((E421-IF(E421&lt;4000,800,E421*0.2))*10%*{2,3,4}-1000*{0,2,7},0),2)</f>
        <v>0</v>
      </c>
      <c r="G421" s="21">
        <f t="shared" si="6"/>
        <v>0</v>
      </c>
      <c r="H421" s="13"/>
      <c r="I421" s="1" t="e">
        <f>IF(AND(LEN(D421)=18,AND(1900&lt;VALUE(MID(D421,7,4)),VALUE(MID(D421,7,4))&lt;2020),AND(0&lt;VALUE(MID(D421,11,2)),VALUE(MID(D421,11,2))&lt;13),AND(0&lt;VALUE(MID(D421,13,2)),VALUE(MID(D421,13,2))&lt;32),LOOKUP(MOD(MID(D421,1,1)*MOD(2^17,11)+MID(D421,2,1)*MOD(2^16,11)+MID(D421,3,1)*MOD(2^15,11)+MID(D421,4,1)*MOD(2^14,11)+MID(D421,5,1)*MOD(2^13,11)+MID(D421,6,1)*MOD(2^12,11)+MID(D421,7,1)*MOD(2^11,11)+MID(D421,8,1)*MOD(2^10,11)+MID(D421,9,1)*MOD(2^9,11)+MID(D421,10,1)*MOD(2^8,11)+MID(D421,11,1)*MOD(2^7,11)+MID(D421,12,1)*MOD(2^6,11)+MID(D421,13,1)*MOD(2^5,11)+MID(D421,14,1)*MOD(2^4,11)+MID(D421,15,1)*MOD(2^3,11)+MID(D421,16,1)*MOD(2^2,11)+MID(D421,17,1)*MOD(2^1,11),11),{0;1;2;3;4;5;6;7;8;9;10},{"1";"0";"X";"9";"8";"7";"6";"5";"4";"3";"2"})=RIGHT(D421,1)),TRUE(),"身份证号码不对")</f>
        <v>#VALUE!</v>
      </c>
    </row>
    <row r="422" spans="1:9" ht="24.75" customHeight="1">
      <c r="A422" s="10">
        <v>416</v>
      </c>
      <c r="B422" s="20"/>
      <c r="C422" s="12"/>
      <c r="D422" s="13"/>
      <c r="E422" s="14"/>
      <c r="F422" s="21">
        <f>ROUND(MAX((E422-IF(E422&lt;4000,800,E422*0.2))*10%*{2,3,4}-1000*{0,2,7},0),2)</f>
        <v>0</v>
      </c>
      <c r="G422" s="21">
        <f t="shared" si="6"/>
        <v>0</v>
      </c>
      <c r="H422" s="13"/>
      <c r="I422" s="1" t="e">
        <f>IF(AND(LEN(D422)=18,AND(1900&lt;VALUE(MID(D422,7,4)),VALUE(MID(D422,7,4))&lt;2020),AND(0&lt;VALUE(MID(D422,11,2)),VALUE(MID(D422,11,2))&lt;13),AND(0&lt;VALUE(MID(D422,13,2)),VALUE(MID(D422,13,2))&lt;32),LOOKUP(MOD(MID(D422,1,1)*MOD(2^17,11)+MID(D422,2,1)*MOD(2^16,11)+MID(D422,3,1)*MOD(2^15,11)+MID(D422,4,1)*MOD(2^14,11)+MID(D422,5,1)*MOD(2^13,11)+MID(D422,6,1)*MOD(2^12,11)+MID(D422,7,1)*MOD(2^11,11)+MID(D422,8,1)*MOD(2^10,11)+MID(D422,9,1)*MOD(2^9,11)+MID(D422,10,1)*MOD(2^8,11)+MID(D422,11,1)*MOD(2^7,11)+MID(D422,12,1)*MOD(2^6,11)+MID(D422,13,1)*MOD(2^5,11)+MID(D422,14,1)*MOD(2^4,11)+MID(D422,15,1)*MOD(2^3,11)+MID(D422,16,1)*MOD(2^2,11)+MID(D422,17,1)*MOD(2^1,11),11),{0;1;2;3;4;5;6;7;8;9;10},{"1";"0";"X";"9";"8";"7";"6";"5";"4";"3";"2"})=RIGHT(D422,1)),TRUE(),"身份证号码不对")</f>
        <v>#VALUE!</v>
      </c>
    </row>
    <row r="423" spans="1:9" ht="24.75" customHeight="1">
      <c r="A423" s="10">
        <v>417</v>
      </c>
      <c r="B423" s="20"/>
      <c r="C423" s="12"/>
      <c r="D423" s="13"/>
      <c r="E423" s="14"/>
      <c r="F423" s="21">
        <f>ROUND(MAX((E423-IF(E423&lt;4000,800,E423*0.2))*10%*{2,3,4}-1000*{0,2,7},0),2)</f>
        <v>0</v>
      </c>
      <c r="G423" s="21">
        <f t="shared" si="6"/>
        <v>0</v>
      </c>
      <c r="H423" s="13"/>
      <c r="I423" s="1" t="e">
        <f>IF(AND(LEN(D423)=18,AND(1900&lt;VALUE(MID(D423,7,4)),VALUE(MID(D423,7,4))&lt;2020),AND(0&lt;VALUE(MID(D423,11,2)),VALUE(MID(D423,11,2))&lt;13),AND(0&lt;VALUE(MID(D423,13,2)),VALUE(MID(D423,13,2))&lt;32),LOOKUP(MOD(MID(D423,1,1)*MOD(2^17,11)+MID(D423,2,1)*MOD(2^16,11)+MID(D423,3,1)*MOD(2^15,11)+MID(D423,4,1)*MOD(2^14,11)+MID(D423,5,1)*MOD(2^13,11)+MID(D423,6,1)*MOD(2^12,11)+MID(D423,7,1)*MOD(2^11,11)+MID(D423,8,1)*MOD(2^10,11)+MID(D423,9,1)*MOD(2^9,11)+MID(D423,10,1)*MOD(2^8,11)+MID(D423,11,1)*MOD(2^7,11)+MID(D423,12,1)*MOD(2^6,11)+MID(D423,13,1)*MOD(2^5,11)+MID(D423,14,1)*MOD(2^4,11)+MID(D423,15,1)*MOD(2^3,11)+MID(D423,16,1)*MOD(2^2,11)+MID(D423,17,1)*MOD(2^1,11),11),{0;1;2;3;4;5;6;7;8;9;10},{"1";"0";"X";"9";"8";"7";"6";"5";"4";"3";"2"})=RIGHT(D423,1)),TRUE(),"身份证号码不对")</f>
        <v>#VALUE!</v>
      </c>
    </row>
    <row r="424" spans="1:9" ht="24.75" customHeight="1">
      <c r="A424" s="10">
        <v>418</v>
      </c>
      <c r="B424" s="20"/>
      <c r="C424" s="12"/>
      <c r="D424" s="13"/>
      <c r="E424" s="14"/>
      <c r="F424" s="21">
        <f>ROUND(MAX((E424-IF(E424&lt;4000,800,E424*0.2))*10%*{2,3,4}-1000*{0,2,7},0),2)</f>
        <v>0</v>
      </c>
      <c r="G424" s="21">
        <f t="shared" si="6"/>
        <v>0</v>
      </c>
      <c r="H424" s="13"/>
      <c r="I424" s="1" t="e">
        <f>IF(AND(LEN(D424)=18,AND(1900&lt;VALUE(MID(D424,7,4)),VALUE(MID(D424,7,4))&lt;2020),AND(0&lt;VALUE(MID(D424,11,2)),VALUE(MID(D424,11,2))&lt;13),AND(0&lt;VALUE(MID(D424,13,2)),VALUE(MID(D424,13,2))&lt;32),LOOKUP(MOD(MID(D424,1,1)*MOD(2^17,11)+MID(D424,2,1)*MOD(2^16,11)+MID(D424,3,1)*MOD(2^15,11)+MID(D424,4,1)*MOD(2^14,11)+MID(D424,5,1)*MOD(2^13,11)+MID(D424,6,1)*MOD(2^12,11)+MID(D424,7,1)*MOD(2^11,11)+MID(D424,8,1)*MOD(2^10,11)+MID(D424,9,1)*MOD(2^9,11)+MID(D424,10,1)*MOD(2^8,11)+MID(D424,11,1)*MOD(2^7,11)+MID(D424,12,1)*MOD(2^6,11)+MID(D424,13,1)*MOD(2^5,11)+MID(D424,14,1)*MOD(2^4,11)+MID(D424,15,1)*MOD(2^3,11)+MID(D424,16,1)*MOD(2^2,11)+MID(D424,17,1)*MOD(2^1,11),11),{0;1;2;3;4;5;6;7;8;9;10},{"1";"0";"X";"9";"8";"7";"6";"5";"4";"3";"2"})=RIGHT(D424,1)),TRUE(),"身份证号码不对")</f>
        <v>#VALUE!</v>
      </c>
    </row>
    <row r="425" spans="1:9" ht="24.75" customHeight="1">
      <c r="A425" s="10">
        <v>419</v>
      </c>
      <c r="B425" s="20"/>
      <c r="C425" s="12"/>
      <c r="D425" s="13"/>
      <c r="E425" s="14"/>
      <c r="F425" s="21">
        <f>ROUND(MAX((E425-IF(E425&lt;4000,800,E425*0.2))*10%*{2,3,4}-1000*{0,2,7},0),2)</f>
        <v>0</v>
      </c>
      <c r="G425" s="21">
        <f t="shared" si="6"/>
        <v>0</v>
      </c>
      <c r="H425" s="13"/>
      <c r="I425" s="1" t="e">
        <f>IF(AND(LEN(D425)=18,AND(1900&lt;VALUE(MID(D425,7,4)),VALUE(MID(D425,7,4))&lt;2020),AND(0&lt;VALUE(MID(D425,11,2)),VALUE(MID(D425,11,2))&lt;13),AND(0&lt;VALUE(MID(D425,13,2)),VALUE(MID(D425,13,2))&lt;32),LOOKUP(MOD(MID(D425,1,1)*MOD(2^17,11)+MID(D425,2,1)*MOD(2^16,11)+MID(D425,3,1)*MOD(2^15,11)+MID(D425,4,1)*MOD(2^14,11)+MID(D425,5,1)*MOD(2^13,11)+MID(D425,6,1)*MOD(2^12,11)+MID(D425,7,1)*MOD(2^11,11)+MID(D425,8,1)*MOD(2^10,11)+MID(D425,9,1)*MOD(2^9,11)+MID(D425,10,1)*MOD(2^8,11)+MID(D425,11,1)*MOD(2^7,11)+MID(D425,12,1)*MOD(2^6,11)+MID(D425,13,1)*MOD(2^5,11)+MID(D425,14,1)*MOD(2^4,11)+MID(D425,15,1)*MOD(2^3,11)+MID(D425,16,1)*MOD(2^2,11)+MID(D425,17,1)*MOD(2^1,11),11),{0;1;2;3;4;5;6;7;8;9;10},{"1";"0";"X";"9";"8";"7";"6";"5";"4";"3";"2"})=RIGHT(D425,1)),TRUE(),"身份证号码不对")</f>
        <v>#VALUE!</v>
      </c>
    </row>
    <row r="426" spans="1:9" ht="24.75" customHeight="1">
      <c r="A426" s="10">
        <v>420</v>
      </c>
      <c r="B426" s="20"/>
      <c r="C426" s="12"/>
      <c r="D426" s="13"/>
      <c r="E426" s="14"/>
      <c r="F426" s="21">
        <f>ROUND(MAX((E426-IF(E426&lt;4000,800,E426*0.2))*10%*{2,3,4}-1000*{0,2,7},0),2)</f>
        <v>0</v>
      </c>
      <c r="G426" s="21">
        <f t="shared" si="6"/>
        <v>0</v>
      </c>
      <c r="H426" s="13"/>
      <c r="I426" s="1" t="e">
        <f>IF(AND(LEN(D426)=18,AND(1900&lt;VALUE(MID(D426,7,4)),VALUE(MID(D426,7,4))&lt;2020),AND(0&lt;VALUE(MID(D426,11,2)),VALUE(MID(D426,11,2))&lt;13),AND(0&lt;VALUE(MID(D426,13,2)),VALUE(MID(D426,13,2))&lt;32),LOOKUP(MOD(MID(D426,1,1)*MOD(2^17,11)+MID(D426,2,1)*MOD(2^16,11)+MID(D426,3,1)*MOD(2^15,11)+MID(D426,4,1)*MOD(2^14,11)+MID(D426,5,1)*MOD(2^13,11)+MID(D426,6,1)*MOD(2^12,11)+MID(D426,7,1)*MOD(2^11,11)+MID(D426,8,1)*MOD(2^10,11)+MID(D426,9,1)*MOD(2^9,11)+MID(D426,10,1)*MOD(2^8,11)+MID(D426,11,1)*MOD(2^7,11)+MID(D426,12,1)*MOD(2^6,11)+MID(D426,13,1)*MOD(2^5,11)+MID(D426,14,1)*MOD(2^4,11)+MID(D426,15,1)*MOD(2^3,11)+MID(D426,16,1)*MOD(2^2,11)+MID(D426,17,1)*MOD(2^1,11),11),{0;1;2;3;4;5;6;7;8;9;10},{"1";"0";"X";"9";"8";"7";"6";"5";"4";"3";"2"})=RIGHT(D426,1)),TRUE(),"身份证号码不对")</f>
        <v>#VALUE!</v>
      </c>
    </row>
    <row r="427" spans="1:9" ht="24.75" customHeight="1">
      <c r="A427" s="10">
        <v>421</v>
      </c>
      <c r="B427" s="20"/>
      <c r="C427" s="12"/>
      <c r="D427" s="13"/>
      <c r="E427" s="14"/>
      <c r="F427" s="21">
        <f>ROUND(MAX((E427-IF(E427&lt;4000,800,E427*0.2))*10%*{2,3,4}-1000*{0,2,7},0),2)</f>
        <v>0</v>
      </c>
      <c r="G427" s="21">
        <f t="shared" si="6"/>
        <v>0</v>
      </c>
      <c r="H427" s="13"/>
      <c r="I427" s="1" t="e">
        <f>IF(AND(LEN(D427)=18,AND(1900&lt;VALUE(MID(D427,7,4)),VALUE(MID(D427,7,4))&lt;2020),AND(0&lt;VALUE(MID(D427,11,2)),VALUE(MID(D427,11,2))&lt;13),AND(0&lt;VALUE(MID(D427,13,2)),VALUE(MID(D427,13,2))&lt;32),LOOKUP(MOD(MID(D427,1,1)*MOD(2^17,11)+MID(D427,2,1)*MOD(2^16,11)+MID(D427,3,1)*MOD(2^15,11)+MID(D427,4,1)*MOD(2^14,11)+MID(D427,5,1)*MOD(2^13,11)+MID(D427,6,1)*MOD(2^12,11)+MID(D427,7,1)*MOD(2^11,11)+MID(D427,8,1)*MOD(2^10,11)+MID(D427,9,1)*MOD(2^9,11)+MID(D427,10,1)*MOD(2^8,11)+MID(D427,11,1)*MOD(2^7,11)+MID(D427,12,1)*MOD(2^6,11)+MID(D427,13,1)*MOD(2^5,11)+MID(D427,14,1)*MOD(2^4,11)+MID(D427,15,1)*MOD(2^3,11)+MID(D427,16,1)*MOD(2^2,11)+MID(D427,17,1)*MOD(2^1,11),11),{0;1;2;3;4;5;6;7;8;9;10},{"1";"0";"X";"9";"8";"7";"6";"5";"4";"3";"2"})=RIGHT(D427,1)),TRUE(),"身份证号码不对")</f>
        <v>#VALUE!</v>
      </c>
    </row>
    <row r="428" spans="1:9" ht="24.75" customHeight="1">
      <c r="A428" s="10">
        <v>422</v>
      </c>
      <c r="B428" s="20"/>
      <c r="C428" s="12"/>
      <c r="D428" s="13"/>
      <c r="E428" s="14"/>
      <c r="F428" s="21">
        <f>ROUND(MAX((E428-IF(E428&lt;4000,800,E428*0.2))*10%*{2,3,4}-1000*{0,2,7},0),2)</f>
        <v>0</v>
      </c>
      <c r="G428" s="21">
        <f t="shared" si="6"/>
        <v>0</v>
      </c>
      <c r="H428" s="13"/>
      <c r="I428" s="1" t="e">
        <f>IF(AND(LEN(D428)=18,AND(1900&lt;VALUE(MID(D428,7,4)),VALUE(MID(D428,7,4))&lt;2020),AND(0&lt;VALUE(MID(D428,11,2)),VALUE(MID(D428,11,2))&lt;13),AND(0&lt;VALUE(MID(D428,13,2)),VALUE(MID(D428,13,2))&lt;32),LOOKUP(MOD(MID(D428,1,1)*MOD(2^17,11)+MID(D428,2,1)*MOD(2^16,11)+MID(D428,3,1)*MOD(2^15,11)+MID(D428,4,1)*MOD(2^14,11)+MID(D428,5,1)*MOD(2^13,11)+MID(D428,6,1)*MOD(2^12,11)+MID(D428,7,1)*MOD(2^11,11)+MID(D428,8,1)*MOD(2^10,11)+MID(D428,9,1)*MOD(2^9,11)+MID(D428,10,1)*MOD(2^8,11)+MID(D428,11,1)*MOD(2^7,11)+MID(D428,12,1)*MOD(2^6,11)+MID(D428,13,1)*MOD(2^5,11)+MID(D428,14,1)*MOD(2^4,11)+MID(D428,15,1)*MOD(2^3,11)+MID(D428,16,1)*MOD(2^2,11)+MID(D428,17,1)*MOD(2^1,11),11),{0;1;2;3;4;5;6;7;8;9;10},{"1";"0";"X";"9";"8";"7";"6";"5";"4";"3";"2"})=RIGHT(D428,1)),TRUE(),"身份证号码不对")</f>
        <v>#VALUE!</v>
      </c>
    </row>
    <row r="429" spans="1:9" ht="24.75" customHeight="1">
      <c r="A429" s="10">
        <v>423</v>
      </c>
      <c r="B429" s="20"/>
      <c r="C429" s="12"/>
      <c r="D429" s="13"/>
      <c r="E429" s="14"/>
      <c r="F429" s="21">
        <f>ROUND(MAX((E429-IF(E429&lt;4000,800,E429*0.2))*10%*{2,3,4}-1000*{0,2,7},0),2)</f>
        <v>0</v>
      </c>
      <c r="G429" s="21">
        <f t="shared" si="6"/>
        <v>0</v>
      </c>
      <c r="H429" s="13"/>
      <c r="I429" s="1" t="e">
        <f>IF(AND(LEN(D429)=18,AND(1900&lt;VALUE(MID(D429,7,4)),VALUE(MID(D429,7,4))&lt;2020),AND(0&lt;VALUE(MID(D429,11,2)),VALUE(MID(D429,11,2))&lt;13),AND(0&lt;VALUE(MID(D429,13,2)),VALUE(MID(D429,13,2))&lt;32),LOOKUP(MOD(MID(D429,1,1)*MOD(2^17,11)+MID(D429,2,1)*MOD(2^16,11)+MID(D429,3,1)*MOD(2^15,11)+MID(D429,4,1)*MOD(2^14,11)+MID(D429,5,1)*MOD(2^13,11)+MID(D429,6,1)*MOD(2^12,11)+MID(D429,7,1)*MOD(2^11,11)+MID(D429,8,1)*MOD(2^10,11)+MID(D429,9,1)*MOD(2^9,11)+MID(D429,10,1)*MOD(2^8,11)+MID(D429,11,1)*MOD(2^7,11)+MID(D429,12,1)*MOD(2^6,11)+MID(D429,13,1)*MOD(2^5,11)+MID(D429,14,1)*MOD(2^4,11)+MID(D429,15,1)*MOD(2^3,11)+MID(D429,16,1)*MOD(2^2,11)+MID(D429,17,1)*MOD(2^1,11),11),{0;1;2;3;4;5;6;7;8;9;10},{"1";"0";"X";"9";"8";"7";"6";"5";"4";"3";"2"})=RIGHT(D429,1)),TRUE(),"身份证号码不对")</f>
        <v>#VALUE!</v>
      </c>
    </row>
    <row r="430" spans="1:9" ht="24.75" customHeight="1">
      <c r="A430" s="10">
        <v>424</v>
      </c>
      <c r="B430" s="20"/>
      <c r="C430" s="12"/>
      <c r="D430" s="13"/>
      <c r="E430" s="14"/>
      <c r="F430" s="21">
        <f>ROUND(MAX((E430-IF(E430&lt;4000,800,E430*0.2))*10%*{2,3,4}-1000*{0,2,7},0),2)</f>
        <v>0</v>
      </c>
      <c r="G430" s="21">
        <f t="shared" si="6"/>
        <v>0</v>
      </c>
      <c r="H430" s="13"/>
      <c r="I430" s="1" t="e">
        <f>IF(AND(LEN(D430)=18,AND(1900&lt;VALUE(MID(D430,7,4)),VALUE(MID(D430,7,4))&lt;2020),AND(0&lt;VALUE(MID(D430,11,2)),VALUE(MID(D430,11,2))&lt;13),AND(0&lt;VALUE(MID(D430,13,2)),VALUE(MID(D430,13,2))&lt;32),LOOKUP(MOD(MID(D430,1,1)*MOD(2^17,11)+MID(D430,2,1)*MOD(2^16,11)+MID(D430,3,1)*MOD(2^15,11)+MID(D430,4,1)*MOD(2^14,11)+MID(D430,5,1)*MOD(2^13,11)+MID(D430,6,1)*MOD(2^12,11)+MID(D430,7,1)*MOD(2^11,11)+MID(D430,8,1)*MOD(2^10,11)+MID(D430,9,1)*MOD(2^9,11)+MID(D430,10,1)*MOD(2^8,11)+MID(D430,11,1)*MOD(2^7,11)+MID(D430,12,1)*MOD(2^6,11)+MID(D430,13,1)*MOD(2^5,11)+MID(D430,14,1)*MOD(2^4,11)+MID(D430,15,1)*MOD(2^3,11)+MID(D430,16,1)*MOD(2^2,11)+MID(D430,17,1)*MOD(2^1,11),11),{0;1;2;3;4;5;6;7;8;9;10},{"1";"0";"X";"9";"8";"7";"6";"5";"4";"3";"2"})=RIGHT(D430,1)),TRUE(),"身份证号码不对")</f>
        <v>#VALUE!</v>
      </c>
    </row>
    <row r="431" spans="1:9" ht="24.75" customHeight="1">
      <c r="A431" s="10">
        <v>425</v>
      </c>
      <c r="B431" s="20"/>
      <c r="C431" s="12"/>
      <c r="D431" s="13"/>
      <c r="E431" s="14"/>
      <c r="F431" s="21">
        <f>ROUND(MAX((E431-IF(E431&lt;4000,800,E431*0.2))*10%*{2,3,4}-1000*{0,2,7},0),2)</f>
        <v>0</v>
      </c>
      <c r="G431" s="21">
        <f t="shared" si="6"/>
        <v>0</v>
      </c>
      <c r="H431" s="13"/>
      <c r="I431" s="1" t="e">
        <f>IF(AND(LEN(D431)=18,AND(1900&lt;VALUE(MID(D431,7,4)),VALUE(MID(D431,7,4))&lt;2020),AND(0&lt;VALUE(MID(D431,11,2)),VALUE(MID(D431,11,2))&lt;13),AND(0&lt;VALUE(MID(D431,13,2)),VALUE(MID(D431,13,2))&lt;32),LOOKUP(MOD(MID(D431,1,1)*MOD(2^17,11)+MID(D431,2,1)*MOD(2^16,11)+MID(D431,3,1)*MOD(2^15,11)+MID(D431,4,1)*MOD(2^14,11)+MID(D431,5,1)*MOD(2^13,11)+MID(D431,6,1)*MOD(2^12,11)+MID(D431,7,1)*MOD(2^11,11)+MID(D431,8,1)*MOD(2^10,11)+MID(D431,9,1)*MOD(2^9,11)+MID(D431,10,1)*MOD(2^8,11)+MID(D431,11,1)*MOD(2^7,11)+MID(D431,12,1)*MOD(2^6,11)+MID(D431,13,1)*MOD(2^5,11)+MID(D431,14,1)*MOD(2^4,11)+MID(D431,15,1)*MOD(2^3,11)+MID(D431,16,1)*MOD(2^2,11)+MID(D431,17,1)*MOD(2^1,11),11),{0;1;2;3;4;5;6;7;8;9;10},{"1";"0";"X";"9";"8";"7";"6";"5";"4";"3";"2"})=RIGHT(D431,1)),TRUE(),"身份证号码不对")</f>
        <v>#VALUE!</v>
      </c>
    </row>
    <row r="432" spans="1:9" ht="24.75" customHeight="1">
      <c r="A432" s="10">
        <v>426</v>
      </c>
      <c r="B432" s="20"/>
      <c r="C432" s="12"/>
      <c r="D432" s="13"/>
      <c r="E432" s="14"/>
      <c r="F432" s="21">
        <f>ROUND(MAX((E432-IF(E432&lt;4000,800,E432*0.2))*10%*{2,3,4}-1000*{0,2,7},0),2)</f>
        <v>0</v>
      </c>
      <c r="G432" s="21">
        <f t="shared" si="6"/>
        <v>0</v>
      </c>
      <c r="H432" s="13"/>
      <c r="I432" s="1" t="e">
        <f>IF(AND(LEN(D432)=18,AND(1900&lt;VALUE(MID(D432,7,4)),VALUE(MID(D432,7,4))&lt;2020),AND(0&lt;VALUE(MID(D432,11,2)),VALUE(MID(D432,11,2))&lt;13),AND(0&lt;VALUE(MID(D432,13,2)),VALUE(MID(D432,13,2))&lt;32),LOOKUP(MOD(MID(D432,1,1)*MOD(2^17,11)+MID(D432,2,1)*MOD(2^16,11)+MID(D432,3,1)*MOD(2^15,11)+MID(D432,4,1)*MOD(2^14,11)+MID(D432,5,1)*MOD(2^13,11)+MID(D432,6,1)*MOD(2^12,11)+MID(D432,7,1)*MOD(2^11,11)+MID(D432,8,1)*MOD(2^10,11)+MID(D432,9,1)*MOD(2^9,11)+MID(D432,10,1)*MOD(2^8,11)+MID(D432,11,1)*MOD(2^7,11)+MID(D432,12,1)*MOD(2^6,11)+MID(D432,13,1)*MOD(2^5,11)+MID(D432,14,1)*MOD(2^4,11)+MID(D432,15,1)*MOD(2^3,11)+MID(D432,16,1)*MOD(2^2,11)+MID(D432,17,1)*MOD(2^1,11),11),{0;1;2;3;4;5;6;7;8;9;10},{"1";"0";"X";"9";"8";"7";"6";"5";"4";"3";"2"})=RIGHT(D432,1)),TRUE(),"身份证号码不对")</f>
        <v>#VALUE!</v>
      </c>
    </row>
    <row r="433" spans="1:9" ht="24.75" customHeight="1">
      <c r="A433" s="10">
        <v>427</v>
      </c>
      <c r="B433" s="20"/>
      <c r="C433" s="12"/>
      <c r="D433" s="13"/>
      <c r="E433" s="14"/>
      <c r="F433" s="21">
        <f>ROUND(MAX((E433-IF(E433&lt;4000,800,E433*0.2))*10%*{2,3,4}-1000*{0,2,7},0),2)</f>
        <v>0</v>
      </c>
      <c r="G433" s="21">
        <f t="shared" si="6"/>
        <v>0</v>
      </c>
      <c r="H433" s="13"/>
      <c r="I433" s="1" t="e">
        <f>IF(AND(LEN(D433)=18,AND(1900&lt;VALUE(MID(D433,7,4)),VALUE(MID(D433,7,4))&lt;2020),AND(0&lt;VALUE(MID(D433,11,2)),VALUE(MID(D433,11,2))&lt;13),AND(0&lt;VALUE(MID(D433,13,2)),VALUE(MID(D433,13,2))&lt;32),LOOKUP(MOD(MID(D433,1,1)*MOD(2^17,11)+MID(D433,2,1)*MOD(2^16,11)+MID(D433,3,1)*MOD(2^15,11)+MID(D433,4,1)*MOD(2^14,11)+MID(D433,5,1)*MOD(2^13,11)+MID(D433,6,1)*MOD(2^12,11)+MID(D433,7,1)*MOD(2^11,11)+MID(D433,8,1)*MOD(2^10,11)+MID(D433,9,1)*MOD(2^9,11)+MID(D433,10,1)*MOD(2^8,11)+MID(D433,11,1)*MOD(2^7,11)+MID(D433,12,1)*MOD(2^6,11)+MID(D433,13,1)*MOD(2^5,11)+MID(D433,14,1)*MOD(2^4,11)+MID(D433,15,1)*MOD(2^3,11)+MID(D433,16,1)*MOD(2^2,11)+MID(D433,17,1)*MOD(2^1,11),11),{0;1;2;3;4;5;6;7;8;9;10},{"1";"0";"X";"9";"8";"7";"6";"5";"4";"3";"2"})=RIGHT(D433,1)),TRUE(),"身份证号码不对")</f>
        <v>#VALUE!</v>
      </c>
    </row>
    <row r="434" spans="1:9" ht="24.75" customHeight="1">
      <c r="A434" s="10">
        <v>428</v>
      </c>
      <c r="B434" s="20"/>
      <c r="C434" s="12"/>
      <c r="D434" s="13"/>
      <c r="E434" s="14"/>
      <c r="F434" s="21">
        <f>ROUND(MAX((E434-IF(E434&lt;4000,800,E434*0.2))*10%*{2,3,4}-1000*{0,2,7},0),2)</f>
        <v>0</v>
      </c>
      <c r="G434" s="21">
        <f t="shared" si="6"/>
        <v>0</v>
      </c>
      <c r="H434" s="13"/>
      <c r="I434" s="1" t="e">
        <f>IF(AND(LEN(D434)=18,AND(1900&lt;VALUE(MID(D434,7,4)),VALUE(MID(D434,7,4))&lt;2020),AND(0&lt;VALUE(MID(D434,11,2)),VALUE(MID(D434,11,2))&lt;13),AND(0&lt;VALUE(MID(D434,13,2)),VALUE(MID(D434,13,2))&lt;32),LOOKUP(MOD(MID(D434,1,1)*MOD(2^17,11)+MID(D434,2,1)*MOD(2^16,11)+MID(D434,3,1)*MOD(2^15,11)+MID(D434,4,1)*MOD(2^14,11)+MID(D434,5,1)*MOD(2^13,11)+MID(D434,6,1)*MOD(2^12,11)+MID(D434,7,1)*MOD(2^11,11)+MID(D434,8,1)*MOD(2^10,11)+MID(D434,9,1)*MOD(2^9,11)+MID(D434,10,1)*MOD(2^8,11)+MID(D434,11,1)*MOD(2^7,11)+MID(D434,12,1)*MOD(2^6,11)+MID(D434,13,1)*MOD(2^5,11)+MID(D434,14,1)*MOD(2^4,11)+MID(D434,15,1)*MOD(2^3,11)+MID(D434,16,1)*MOD(2^2,11)+MID(D434,17,1)*MOD(2^1,11),11),{0;1;2;3;4;5;6;7;8;9;10},{"1";"0";"X";"9";"8";"7";"6";"5";"4";"3";"2"})=RIGHT(D434,1)),TRUE(),"身份证号码不对")</f>
        <v>#VALUE!</v>
      </c>
    </row>
    <row r="435" spans="1:9" ht="24.75" customHeight="1">
      <c r="A435" s="10">
        <v>429</v>
      </c>
      <c r="B435" s="20"/>
      <c r="C435" s="12"/>
      <c r="D435" s="13"/>
      <c r="E435" s="14"/>
      <c r="F435" s="21">
        <f>ROUND(MAX((E435-IF(E435&lt;4000,800,E435*0.2))*10%*{2,3,4}-1000*{0,2,7},0),2)</f>
        <v>0</v>
      </c>
      <c r="G435" s="21">
        <f t="shared" si="6"/>
        <v>0</v>
      </c>
      <c r="H435" s="13"/>
      <c r="I435" s="1" t="e">
        <f>IF(AND(LEN(D435)=18,AND(1900&lt;VALUE(MID(D435,7,4)),VALUE(MID(D435,7,4))&lt;2020),AND(0&lt;VALUE(MID(D435,11,2)),VALUE(MID(D435,11,2))&lt;13),AND(0&lt;VALUE(MID(D435,13,2)),VALUE(MID(D435,13,2))&lt;32),LOOKUP(MOD(MID(D435,1,1)*MOD(2^17,11)+MID(D435,2,1)*MOD(2^16,11)+MID(D435,3,1)*MOD(2^15,11)+MID(D435,4,1)*MOD(2^14,11)+MID(D435,5,1)*MOD(2^13,11)+MID(D435,6,1)*MOD(2^12,11)+MID(D435,7,1)*MOD(2^11,11)+MID(D435,8,1)*MOD(2^10,11)+MID(D435,9,1)*MOD(2^9,11)+MID(D435,10,1)*MOD(2^8,11)+MID(D435,11,1)*MOD(2^7,11)+MID(D435,12,1)*MOD(2^6,11)+MID(D435,13,1)*MOD(2^5,11)+MID(D435,14,1)*MOD(2^4,11)+MID(D435,15,1)*MOD(2^3,11)+MID(D435,16,1)*MOD(2^2,11)+MID(D435,17,1)*MOD(2^1,11),11),{0;1;2;3;4;5;6;7;8;9;10},{"1";"0";"X";"9";"8";"7";"6";"5";"4";"3";"2"})=RIGHT(D435,1)),TRUE(),"身份证号码不对")</f>
        <v>#VALUE!</v>
      </c>
    </row>
    <row r="436" spans="1:9" ht="24.75" customHeight="1">
      <c r="A436" s="10">
        <v>430</v>
      </c>
      <c r="B436" s="20"/>
      <c r="C436" s="12"/>
      <c r="D436" s="13"/>
      <c r="E436" s="14"/>
      <c r="F436" s="21">
        <f>ROUND(MAX((E436-IF(E436&lt;4000,800,E436*0.2))*10%*{2,3,4}-1000*{0,2,7},0),2)</f>
        <v>0</v>
      </c>
      <c r="G436" s="21">
        <f t="shared" si="6"/>
        <v>0</v>
      </c>
      <c r="H436" s="13"/>
      <c r="I436" s="1" t="e">
        <f>IF(AND(LEN(D436)=18,AND(1900&lt;VALUE(MID(D436,7,4)),VALUE(MID(D436,7,4))&lt;2020),AND(0&lt;VALUE(MID(D436,11,2)),VALUE(MID(D436,11,2))&lt;13),AND(0&lt;VALUE(MID(D436,13,2)),VALUE(MID(D436,13,2))&lt;32),LOOKUP(MOD(MID(D436,1,1)*MOD(2^17,11)+MID(D436,2,1)*MOD(2^16,11)+MID(D436,3,1)*MOD(2^15,11)+MID(D436,4,1)*MOD(2^14,11)+MID(D436,5,1)*MOD(2^13,11)+MID(D436,6,1)*MOD(2^12,11)+MID(D436,7,1)*MOD(2^11,11)+MID(D436,8,1)*MOD(2^10,11)+MID(D436,9,1)*MOD(2^9,11)+MID(D436,10,1)*MOD(2^8,11)+MID(D436,11,1)*MOD(2^7,11)+MID(D436,12,1)*MOD(2^6,11)+MID(D436,13,1)*MOD(2^5,11)+MID(D436,14,1)*MOD(2^4,11)+MID(D436,15,1)*MOD(2^3,11)+MID(D436,16,1)*MOD(2^2,11)+MID(D436,17,1)*MOD(2^1,11),11),{0;1;2;3;4;5;6;7;8;9;10},{"1";"0";"X";"9";"8";"7";"6";"5";"4";"3";"2"})=RIGHT(D436,1)),TRUE(),"身份证号码不对")</f>
        <v>#VALUE!</v>
      </c>
    </row>
    <row r="437" spans="1:9" ht="24.75" customHeight="1">
      <c r="A437" s="10">
        <v>431</v>
      </c>
      <c r="B437" s="20"/>
      <c r="C437" s="12"/>
      <c r="D437" s="13"/>
      <c r="E437" s="14"/>
      <c r="F437" s="21">
        <f>ROUND(MAX((E437-IF(E437&lt;4000,800,E437*0.2))*10%*{2,3,4}-1000*{0,2,7},0),2)</f>
        <v>0</v>
      </c>
      <c r="G437" s="21">
        <f t="shared" si="6"/>
        <v>0</v>
      </c>
      <c r="H437" s="13"/>
      <c r="I437" s="1" t="e">
        <f>IF(AND(LEN(D437)=18,AND(1900&lt;VALUE(MID(D437,7,4)),VALUE(MID(D437,7,4))&lt;2020),AND(0&lt;VALUE(MID(D437,11,2)),VALUE(MID(D437,11,2))&lt;13),AND(0&lt;VALUE(MID(D437,13,2)),VALUE(MID(D437,13,2))&lt;32),LOOKUP(MOD(MID(D437,1,1)*MOD(2^17,11)+MID(D437,2,1)*MOD(2^16,11)+MID(D437,3,1)*MOD(2^15,11)+MID(D437,4,1)*MOD(2^14,11)+MID(D437,5,1)*MOD(2^13,11)+MID(D437,6,1)*MOD(2^12,11)+MID(D437,7,1)*MOD(2^11,11)+MID(D437,8,1)*MOD(2^10,11)+MID(D437,9,1)*MOD(2^9,11)+MID(D437,10,1)*MOD(2^8,11)+MID(D437,11,1)*MOD(2^7,11)+MID(D437,12,1)*MOD(2^6,11)+MID(D437,13,1)*MOD(2^5,11)+MID(D437,14,1)*MOD(2^4,11)+MID(D437,15,1)*MOD(2^3,11)+MID(D437,16,1)*MOD(2^2,11)+MID(D437,17,1)*MOD(2^1,11),11),{0;1;2;3;4;5;6;7;8;9;10},{"1";"0";"X";"9";"8";"7";"6";"5";"4";"3";"2"})=RIGHT(D437,1)),TRUE(),"身份证号码不对")</f>
        <v>#VALUE!</v>
      </c>
    </row>
    <row r="438" spans="1:9" ht="24.75" customHeight="1">
      <c r="A438" s="10">
        <v>432</v>
      </c>
      <c r="B438" s="20"/>
      <c r="C438" s="12"/>
      <c r="D438" s="13"/>
      <c r="E438" s="14"/>
      <c r="F438" s="21">
        <f>ROUND(MAX((E438-IF(E438&lt;4000,800,E438*0.2))*10%*{2,3,4}-1000*{0,2,7},0),2)</f>
        <v>0</v>
      </c>
      <c r="G438" s="21">
        <f t="shared" si="6"/>
        <v>0</v>
      </c>
      <c r="H438" s="13"/>
      <c r="I438" s="1" t="e">
        <f>IF(AND(LEN(D438)=18,AND(1900&lt;VALUE(MID(D438,7,4)),VALUE(MID(D438,7,4))&lt;2020),AND(0&lt;VALUE(MID(D438,11,2)),VALUE(MID(D438,11,2))&lt;13),AND(0&lt;VALUE(MID(D438,13,2)),VALUE(MID(D438,13,2))&lt;32),LOOKUP(MOD(MID(D438,1,1)*MOD(2^17,11)+MID(D438,2,1)*MOD(2^16,11)+MID(D438,3,1)*MOD(2^15,11)+MID(D438,4,1)*MOD(2^14,11)+MID(D438,5,1)*MOD(2^13,11)+MID(D438,6,1)*MOD(2^12,11)+MID(D438,7,1)*MOD(2^11,11)+MID(D438,8,1)*MOD(2^10,11)+MID(D438,9,1)*MOD(2^9,11)+MID(D438,10,1)*MOD(2^8,11)+MID(D438,11,1)*MOD(2^7,11)+MID(D438,12,1)*MOD(2^6,11)+MID(D438,13,1)*MOD(2^5,11)+MID(D438,14,1)*MOD(2^4,11)+MID(D438,15,1)*MOD(2^3,11)+MID(D438,16,1)*MOD(2^2,11)+MID(D438,17,1)*MOD(2^1,11),11),{0;1;2;3;4;5;6;7;8;9;10},{"1";"0";"X";"9";"8";"7";"6";"5";"4";"3";"2"})=RIGHT(D438,1)),TRUE(),"身份证号码不对")</f>
        <v>#VALUE!</v>
      </c>
    </row>
    <row r="439" spans="1:9" ht="24.75" customHeight="1">
      <c r="A439" s="10">
        <v>433</v>
      </c>
      <c r="B439" s="20"/>
      <c r="C439" s="12"/>
      <c r="D439" s="13"/>
      <c r="E439" s="14"/>
      <c r="F439" s="21">
        <f>ROUND(MAX((E439-IF(E439&lt;4000,800,E439*0.2))*10%*{2,3,4}-1000*{0,2,7},0),2)</f>
        <v>0</v>
      </c>
      <c r="G439" s="21">
        <f t="shared" si="6"/>
        <v>0</v>
      </c>
      <c r="H439" s="13"/>
      <c r="I439" s="1" t="e">
        <f>IF(AND(LEN(D439)=18,AND(1900&lt;VALUE(MID(D439,7,4)),VALUE(MID(D439,7,4))&lt;2020),AND(0&lt;VALUE(MID(D439,11,2)),VALUE(MID(D439,11,2))&lt;13),AND(0&lt;VALUE(MID(D439,13,2)),VALUE(MID(D439,13,2))&lt;32),LOOKUP(MOD(MID(D439,1,1)*MOD(2^17,11)+MID(D439,2,1)*MOD(2^16,11)+MID(D439,3,1)*MOD(2^15,11)+MID(D439,4,1)*MOD(2^14,11)+MID(D439,5,1)*MOD(2^13,11)+MID(D439,6,1)*MOD(2^12,11)+MID(D439,7,1)*MOD(2^11,11)+MID(D439,8,1)*MOD(2^10,11)+MID(D439,9,1)*MOD(2^9,11)+MID(D439,10,1)*MOD(2^8,11)+MID(D439,11,1)*MOD(2^7,11)+MID(D439,12,1)*MOD(2^6,11)+MID(D439,13,1)*MOD(2^5,11)+MID(D439,14,1)*MOD(2^4,11)+MID(D439,15,1)*MOD(2^3,11)+MID(D439,16,1)*MOD(2^2,11)+MID(D439,17,1)*MOD(2^1,11),11),{0;1;2;3;4;5;6;7;8;9;10},{"1";"0";"X";"9";"8";"7";"6";"5";"4";"3";"2"})=RIGHT(D439,1)),TRUE(),"身份证号码不对")</f>
        <v>#VALUE!</v>
      </c>
    </row>
    <row r="440" spans="1:9" ht="24.75" customHeight="1">
      <c r="A440" s="10">
        <v>434</v>
      </c>
      <c r="B440" s="20"/>
      <c r="C440" s="12"/>
      <c r="D440" s="13"/>
      <c r="E440" s="14"/>
      <c r="F440" s="21">
        <f>ROUND(MAX((E440-IF(E440&lt;4000,800,E440*0.2))*10%*{2,3,4}-1000*{0,2,7},0),2)</f>
        <v>0</v>
      </c>
      <c r="G440" s="21">
        <f t="shared" si="6"/>
        <v>0</v>
      </c>
      <c r="H440" s="13"/>
      <c r="I440" s="1" t="e">
        <f>IF(AND(LEN(D440)=18,AND(1900&lt;VALUE(MID(D440,7,4)),VALUE(MID(D440,7,4))&lt;2020),AND(0&lt;VALUE(MID(D440,11,2)),VALUE(MID(D440,11,2))&lt;13),AND(0&lt;VALUE(MID(D440,13,2)),VALUE(MID(D440,13,2))&lt;32),LOOKUP(MOD(MID(D440,1,1)*MOD(2^17,11)+MID(D440,2,1)*MOD(2^16,11)+MID(D440,3,1)*MOD(2^15,11)+MID(D440,4,1)*MOD(2^14,11)+MID(D440,5,1)*MOD(2^13,11)+MID(D440,6,1)*MOD(2^12,11)+MID(D440,7,1)*MOD(2^11,11)+MID(D440,8,1)*MOD(2^10,11)+MID(D440,9,1)*MOD(2^9,11)+MID(D440,10,1)*MOD(2^8,11)+MID(D440,11,1)*MOD(2^7,11)+MID(D440,12,1)*MOD(2^6,11)+MID(D440,13,1)*MOD(2^5,11)+MID(D440,14,1)*MOD(2^4,11)+MID(D440,15,1)*MOD(2^3,11)+MID(D440,16,1)*MOD(2^2,11)+MID(D440,17,1)*MOD(2^1,11),11),{0;1;2;3;4;5;6;7;8;9;10},{"1";"0";"X";"9";"8";"7";"6";"5";"4";"3";"2"})=RIGHT(D440,1)),TRUE(),"身份证号码不对")</f>
        <v>#VALUE!</v>
      </c>
    </row>
    <row r="441" spans="1:9" ht="24.75" customHeight="1">
      <c r="A441" s="10">
        <v>435</v>
      </c>
      <c r="B441" s="20"/>
      <c r="C441" s="12"/>
      <c r="D441" s="13"/>
      <c r="E441" s="14"/>
      <c r="F441" s="21">
        <f>ROUND(MAX((E441-IF(E441&lt;4000,800,E441*0.2))*10%*{2,3,4}-1000*{0,2,7},0),2)</f>
        <v>0</v>
      </c>
      <c r="G441" s="21">
        <f t="shared" si="6"/>
        <v>0</v>
      </c>
      <c r="H441" s="13"/>
      <c r="I441" s="1" t="e">
        <f>IF(AND(LEN(D441)=18,AND(1900&lt;VALUE(MID(D441,7,4)),VALUE(MID(D441,7,4))&lt;2020),AND(0&lt;VALUE(MID(D441,11,2)),VALUE(MID(D441,11,2))&lt;13),AND(0&lt;VALUE(MID(D441,13,2)),VALUE(MID(D441,13,2))&lt;32),LOOKUP(MOD(MID(D441,1,1)*MOD(2^17,11)+MID(D441,2,1)*MOD(2^16,11)+MID(D441,3,1)*MOD(2^15,11)+MID(D441,4,1)*MOD(2^14,11)+MID(D441,5,1)*MOD(2^13,11)+MID(D441,6,1)*MOD(2^12,11)+MID(D441,7,1)*MOD(2^11,11)+MID(D441,8,1)*MOD(2^10,11)+MID(D441,9,1)*MOD(2^9,11)+MID(D441,10,1)*MOD(2^8,11)+MID(D441,11,1)*MOD(2^7,11)+MID(D441,12,1)*MOD(2^6,11)+MID(D441,13,1)*MOD(2^5,11)+MID(D441,14,1)*MOD(2^4,11)+MID(D441,15,1)*MOD(2^3,11)+MID(D441,16,1)*MOD(2^2,11)+MID(D441,17,1)*MOD(2^1,11),11),{0;1;2;3;4;5;6;7;8;9;10},{"1";"0";"X";"9";"8";"7";"6";"5";"4";"3";"2"})=RIGHT(D441,1)),TRUE(),"身份证号码不对")</f>
        <v>#VALUE!</v>
      </c>
    </row>
    <row r="442" spans="1:9" ht="24.75" customHeight="1">
      <c r="A442" s="10">
        <v>436</v>
      </c>
      <c r="B442" s="20"/>
      <c r="C442" s="12"/>
      <c r="D442" s="13"/>
      <c r="E442" s="14"/>
      <c r="F442" s="21">
        <f>ROUND(MAX((E442-IF(E442&lt;4000,800,E442*0.2))*10%*{2,3,4}-1000*{0,2,7},0),2)</f>
        <v>0</v>
      </c>
      <c r="G442" s="21">
        <f t="shared" si="6"/>
        <v>0</v>
      </c>
      <c r="H442" s="13"/>
      <c r="I442" s="1" t="e">
        <f>IF(AND(LEN(D442)=18,AND(1900&lt;VALUE(MID(D442,7,4)),VALUE(MID(D442,7,4))&lt;2020),AND(0&lt;VALUE(MID(D442,11,2)),VALUE(MID(D442,11,2))&lt;13),AND(0&lt;VALUE(MID(D442,13,2)),VALUE(MID(D442,13,2))&lt;32),LOOKUP(MOD(MID(D442,1,1)*MOD(2^17,11)+MID(D442,2,1)*MOD(2^16,11)+MID(D442,3,1)*MOD(2^15,11)+MID(D442,4,1)*MOD(2^14,11)+MID(D442,5,1)*MOD(2^13,11)+MID(D442,6,1)*MOD(2^12,11)+MID(D442,7,1)*MOD(2^11,11)+MID(D442,8,1)*MOD(2^10,11)+MID(D442,9,1)*MOD(2^9,11)+MID(D442,10,1)*MOD(2^8,11)+MID(D442,11,1)*MOD(2^7,11)+MID(D442,12,1)*MOD(2^6,11)+MID(D442,13,1)*MOD(2^5,11)+MID(D442,14,1)*MOD(2^4,11)+MID(D442,15,1)*MOD(2^3,11)+MID(D442,16,1)*MOD(2^2,11)+MID(D442,17,1)*MOD(2^1,11),11),{0;1;2;3;4;5;6;7;8;9;10},{"1";"0";"X";"9";"8";"7";"6";"5";"4";"3";"2"})=RIGHT(D442,1)),TRUE(),"身份证号码不对")</f>
        <v>#VALUE!</v>
      </c>
    </row>
    <row r="443" spans="1:9" ht="24.75" customHeight="1">
      <c r="A443" s="10">
        <v>437</v>
      </c>
      <c r="B443" s="20"/>
      <c r="C443" s="12"/>
      <c r="D443" s="13"/>
      <c r="E443" s="14"/>
      <c r="F443" s="21">
        <f>ROUND(MAX((E443-IF(E443&lt;4000,800,E443*0.2))*10%*{2,3,4}-1000*{0,2,7},0),2)</f>
        <v>0</v>
      </c>
      <c r="G443" s="21">
        <f t="shared" si="6"/>
        <v>0</v>
      </c>
      <c r="H443" s="13"/>
      <c r="I443" s="1" t="e">
        <f>IF(AND(LEN(D443)=18,AND(1900&lt;VALUE(MID(D443,7,4)),VALUE(MID(D443,7,4))&lt;2020),AND(0&lt;VALUE(MID(D443,11,2)),VALUE(MID(D443,11,2))&lt;13),AND(0&lt;VALUE(MID(D443,13,2)),VALUE(MID(D443,13,2))&lt;32),LOOKUP(MOD(MID(D443,1,1)*MOD(2^17,11)+MID(D443,2,1)*MOD(2^16,11)+MID(D443,3,1)*MOD(2^15,11)+MID(D443,4,1)*MOD(2^14,11)+MID(D443,5,1)*MOD(2^13,11)+MID(D443,6,1)*MOD(2^12,11)+MID(D443,7,1)*MOD(2^11,11)+MID(D443,8,1)*MOD(2^10,11)+MID(D443,9,1)*MOD(2^9,11)+MID(D443,10,1)*MOD(2^8,11)+MID(D443,11,1)*MOD(2^7,11)+MID(D443,12,1)*MOD(2^6,11)+MID(D443,13,1)*MOD(2^5,11)+MID(D443,14,1)*MOD(2^4,11)+MID(D443,15,1)*MOD(2^3,11)+MID(D443,16,1)*MOD(2^2,11)+MID(D443,17,1)*MOD(2^1,11),11),{0;1;2;3;4;5;6;7;8;9;10},{"1";"0";"X";"9";"8";"7";"6";"5";"4";"3";"2"})=RIGHT(D443,1)),TRUE(),"身份证号码不对")</f>
        <v>#VALUE!</v>
      </c>
    </row>
    <row r="444" spans="1:9" ht="24.75" customHeight="1">
      <c r="A444" s="10">
        <v>438</v>
      </c>
      <c r="B444" s="20"/>
      <c r="C444" s="12"/>
      <c r="D444" s="13"/>
      <c r="E444" s="14"/>
      <c r="F444" s="21">
        <f>ROUND(MAX((E444-IF(E444&lt;4000,800,E444*0.2))*10%*{2,3,4}-1000*{0,2,7},0),2)</f>
        <v>0</v>
      </c>
      <c r="G444" s="21">
        <f t="shared" si="6"/>
        <v>0</v>
      </c>
      <c r="H444" s="13"/>
      <c r="I444" s="1" t="e">
        <f>IF(AND(LEN(D444)=18,AND(1900&lt;VALUE(MID(D444,7,4)),VALUE(MID(D444,7,4))&lt;2020),AND(0&lt;VALUE(MID(D444,11,2)),VALUE(MID(D444,11,2))&lt;13),AND(0&lt;VALUE(MID(D444,13,2)),VALUE(MID(D444,13,2))&lt;32),LOOKUP(MOD(MID(D444,1,1)*MOD(2^17,11)+MID(D444,2,1)*MOD(2^16,11)+MID(D444,3,1)*MOD(2^15,11)+MID(D444,4,1)*MOD(2^14,11)+MID(D444,5,1)*MOD(2^13,11)+MID(D444,6,1)*MOD(2^12,11)+MID(D444,7,1)*MOD(2^11,11)+MID(D444,8,1)*MOD(2^10,11)+MID(D444,9,1)*MOD(2^9,11)+MID(D444,10,1)*MOD(2^8,11)+MID(D444,11,1)*MOD(2^7,11)+MID(D444,12,1)*MOD(2^6,11)+MID(D444,13,1)*MOD(2^5,11)+MID(D444,14,1)*MOD(2^4,11)+MID(D444,15,1)*MOD(2^3,11)+MID(D444,16,1)*MOD(2^2,11)+MID(D444,17,1)*MOD(2^1,11),11),{0;1;2;3;4;5;6;7;8;9;10},{"1";"0";"X";"9";"8";"7";"6";"5";"4";"3";"2"})=RIGHT(D444,1)),TRUE(),"身份证号码不对")</f>
        <v>#VALUE!</v>
      </c>
    </row>
    <row r="445" spans="1:9" ht="24.75" customHeight="1">
      <c r="A445" s="10">
        <v>439</v>
      </c>
      <c r="B445" s="20"/>
      <c r="C445" s="12"/>
      <c r="D445" s="13"/>
      <c r="E445" s="14"/>
      <c r="F445" s="21">
        <f>ROUND(MAX((E445-IF(E445&lt;4000,800,E445*0.2))*10%*{2,3,4}-1000*{0,2,7},0),2)</f>
        <v>0</v>
      </c>
      <c r="G445" s="21">
        <f t="shared" si="6"/>
        <v>0</v>
      </c>
      <c r="H445" s="13"/>
      <c r="I445" s="1" t="e">
        <f>IF(AND(LEN(D445)=18,AND(1900&lt;VALUE(MID(D445,7,4)),VALUE(MID(D445,7,4))&lt;2020),AND(0&lt;VALUE(MID(D445,11,2)),VALUE(MID(D445,11,2))&lt;13),AND(0&lt;VALUE(MID(D445,13,2)),VALUE(MID(D445,13,2))&lt;32),LOOKUP(MOD(MID(D445,1,1)*MOD(2^17,11)+MID(D445,2,1)*MOD(2^16,11)+MID(D445,3,1)*MOD(2^15,11)+MID(D445,4,1)*MOD(2^14,11)+MID(D445,5,1)*MOD(2^13,11)+MID(D445,6,1)*MOD(2^12,11)+MID(D445,7,1)*MOD(2^11,11)+MID(D445,8,1)*MOD(2^10,11)+MID(D445,9,1)*MOD(2^9,11)+MID(D445,10,1)*MOD(2^8,11)+MID(D445,11,1)*MOD(2^7,11)+MID(D445,12,1)*MOD(2^6,11)+MID(D445,13,1)*MOD(2^5,11)+MID(D445,14,1)*MOD(2^4,11)+MID(D445,15,1)*MOD(2^3,11)+MID(D445,16,1)*MOD(2^2,11)+MID(D445,17,1)*MOD(2^1,11),11),{0;1;2;3;4;5;6;7;8;9;10},{"1";"0";"X";"9";"8";"7";"6";"5";"4";"3";"2"})=RIGHT(D445,1)),TRUE(),"身份证号码不对")</f>
        <v>#VALUE!</v>
      </c>
    </row>
    <row r="446" spans="1:9" ht="24.75" customHeight="1">
      <c r="A446" s="10">
        <v>440</v>
      </c>
      <c r="B446" s="20"/>
      <c r="C446" s="12"/>
      <c r="D446" s="13"/>
      <c r="E446" s="14"/>
      <c r="F446" s="21">
        <f>ROUND(MAX((E446-IF(E446&lt;4000,800,E446*0.2))*10%*{2,3,4}-1000*{0,2,7},0),2)</f>
        <v>0</v>
      </c>
      <c r="G446" s="21">
        <f t="shared" si="6"/>
        <v>0</v>
      </c>
      <c r="H446" s="13"/>
      <c r="I446" s="1" t="e">
        <f>IF(AND(LEN(D446)=18,AND(1900&lt;VALUE(MID(D446,7,4)),VALUE(MID(D446,7,4))&lt;2020),AND(0&lt;VALUE(MID(D446,11,2)),VALUE(MID(D446,11,2))&lt;13),AND(0&lt;VALUE(MID(D446,13,2)),VALUE(MID(D446,13,2))&lt;32),LOOKUP(MOD(MID(D446,1,1)*MOD(2^17,11)+MID(D446,2,1)*MOD(2^16,11)+MID(D446,3,1)*MOD(2^15,11)+MID(D446,4,1)*MOD(2^14,11)+MID(D446,5,1)*MOD(2^13,11)+MID(D446,6,1)*MOD(2^12,11)+MID(D446,7,1)*MOD(2^11,11)+MID(D446,8,1)*MOD(2^10,11)+MID(D446,9,1)*MOD(2^9,11)+MID(D446,10,1)*MOD(2^8,11)+MID(D446,11,1)*MOD(2^7,11)+MID(D446,12,1)*MOD(2^6,11)+MID(D446,13,1)*MOD(2^5,11)+MID(D446,14,1)*MOD(2^4,11)+MID(D446,15,1)*MOD(2^3,11)+MID(D446,16,1)*MOD(2^2,11)+MID(D446,17,1)*MOD(2^1,11),11),{0;1;2;3;4;5;6;7;8;9;10},{"1";"0";"X";"9";"8";"7";"6";"5";"4";"3";"2"})=RIGHT(D446,1)),TRUE(),"身份证号码不对")</f>
        <v>#VALUE!</v>
      </c>
    </row>
    <row r="447" spans="1:9" ht="24.75" customHeight="1">
      <c r="A447" s="10">
        <v>441</v>
      </c>
      <c r="B447" s="20"/>
      <c r="C447" s="12"/>
      <c r="D447" s="13"/>
      <c r="E447" s="14"/>
      <c r="F447" s="21">
        <f>ROUND(MAX((E447-IF(E447&lt;4000,800,E447*0.2))*10%*{2,3,4}-1000*{0,2,7},0),2)</f>
        <v>0</v>
      </c>
      <c r="G447" s="21">
        <f t="shared" si="6"/>
        <v>0</v>
      </c>
      <c r="H447" s="13"/>
      <c r="I447" s="1" t="e">
        <f>IF(AND(LEN(D447)=18,AND(1900&lt;VALUE(MID(D447,7,4)),VALUE(MID(D447,7,4))&lt;2020),AND(0&lt;VALUE(MID(D447,11,2)),VALUE(MID(D447,11,2))&lt;13),AND(0&lt;VALUE(MID(D447,13,2)),VALUE(MID(D447,13,2))&lt;32),LOOKUP(MOD(MID(D447,1,1)*MOD(2^17,11)+MID(D447,2,1)*MOD(2^16,11)+MID(D447,3,1)*MOD(2^15,11)+MID(D447,4,1)*MOD(2^14,11)+MID(D447,5,1)*MOD(2^13,11)+MID(D447,6,1)*MOD(2^12,11)+MID(D447,7,1)*MOD(2^11,11)+MID(D447,8,1)*MOD(2^10,11)+MID(D447,9,1)*MOD(2^9,11)+MID(D447,10,1)*MOD(2^8,11)+MID(D447,11,1)*MOD(2^7,11)+MID(D447,12,1)*MOD(2^6,11)+MID(D447,13,1)*MOD(2^5,11)+MID(D447,14,1)*MOD(2^4,11)+MID(D447,15,1)*MOD(2^3,11)+MID(D447,16,1)*MOD(2^2,11)+MID(D447,17,1)*MOD(2^1,11),11),{0;1;2;3;4;5;6;7;8;9;10},{"1";"0";"X";"9";"8";"7";"6";"5";"4";"3";"2"})=RIGHT(D447,1)),TRUE(),"身份证号码不对")</f>
        <v>#VALUE!</v>
      </c>
    </row>
    <row r="448" spans="1:9" ht="24.75" customHeight="1">
      <c r="A448" s="10">
        <v>442</v>
      </c>
      <c r="B448" s="20"/>
      <c r="C448" s="12"/>
      <c r="D448" s="13"/>
      <c r="E448" s="14"/>
      <c r="F448" s="21">
        <f>ROUND(MAX((E448-IF(E448&lt;4000,800,E448*0.2))*10%*{2,3,4}-1000*{0,2,7},0),2)</f>
        <v>0</v>
      </c>
      <c r="G448" s="21">
        <f t="shared" si="6"/>
        <v>0</v>
      </c>
      <c r="H448" s="13"/>
      <c r="I448" s="1" t="e">
        <f>IF(AND(LEN(D448)=18,AND(1900&lt;VALUE(MID(D448,7,4)),VALUE(MID(D448,7,4))&lt;2020),AND(0&lt;VALUE(MID(D448,11,2)),VALUE(MID(D448,11,2))&lt;13),AND(0&lt;VALUE(MID(D448,13,2)),VALUE(MID(D448,13,2))&lt;32),LOOKUP(MOD(MID(D448,1,1)*MOD(2^17,11)+MID(D448,2,1)*MOD(2^16,11)+MID(D448,3,1)*MOD(2^15,11)+MID(D448,4,1)*MOD(2^14,11)+MID(D448,5,1)*MOD(2^13,11)+MID(D448,6,1)*MOD(2^12,11)+MID(D448,7,1)*MOD(2^11,11)+MID(D448,8,1)*MOD(2^10,11)+MID(D448,9,1)*MOD(2^9,11)+MID(D448,10,1)*MOD(2^8,11)+MID(D448,11,1)*MOD(2^7,11)+MID(D448,12,1)*MOD(2^6,11)+MID(D448,13,1)*MOD(2^5,11)+MID(D448,14,1)*MOD(2^4,11)+MID(D448,15,1)*MOD(2^3,11)+MID(D448,16,1)*MOD(2^2,11)+MID(D448,17,1)*MOD(2^1,11),11),{0;1;2;3;4;5;6;7;8;9;10},{"1";"0";"X";"9";"8";"7";"6";"5";"4";"3";"2"})=RIGHT(D448,1)),TRUE(),"身份证号码不对")</f>
        <v>#VALUE!</v>
      </c>
    </row>
    <row r="449" spans="1:9" ht="24.75" customHeight="1">
      <c r="A449" s="10">
        <v>443</v>
      </c>
      <c r="B449" s="20"/>
      <c r="C449" s="12"/>
      <c r="D449" s="13"/>
      <c r="E449" s="14"/>
      <c r="F449" s="21">
        <f>ROUND(MAX((E449-IF(E449&lt;4000,800,E449*0.2))*10%*{2,3,4}-1000*{0,2,7},0),2)</f>
        <v>0</v>
      </c>
      <c r="G449" s="21">
        <f t="shared" si="6"/>
        <v>0</v>
      </c>
      <c r="H449" s="13"/>
      <c r="I449" s="1" t="e">
        <f>IF(AND(LEN(D449)=18,AND(1900&lt;VALUE(MID(D449,7,4)),VALUE(MID(D449,7,4))&lt;2020),AND(0&lt;VALUE(MID(D449,11,2)),VALUE(MID(D449,11,2))&lt;13),AND(0&lt;VALUE(MID(D449,13,2)),VALUE(MID(D449,13,2))&lt;32),LOOKUP(MOD(MID(D449,1,1)*MOD(2^17,11)+MID(D449,2,1)*MOD(2^16,11)+MID(D449,3,1)*MOD(2^15,11)+MID(D449,4,1)*MOD(2^14,11)+MID(D449,5,1)*MOD(2^13,11)+MID(D449,6,1)*MOD(2^12,11)+MID(D449,7,1)*MOD(2^11,11)+MID(D449,8,1)*MOD(2^10,11)+MID(D449,9,1)*MOD(2^9,11)+MID(D449,10,1)*MOD(2^8,11)+MID(D449,11,1)*MOD(2^7,11)+MID(D449,12,1)*MOD(2^6,11)+MID(D449,13,1)*MOD(2^5,11)+MID(D449,14,1)*MOD(2^4,11)+MID(D449,15,1)*MOD(2^3,11)+MID(D449,16,1)*MOD(2^2,11)+MID(D449,17,1)*MOD(2^1,11),11),{0;1;2;3;4;5;6;7;8;9;10},{"1";"0";"X";"9";"8";"7";"6";"5";"4";"3";"2"})=RIGHT(D449,1)),TRUE(),"身份证号码不对")</f>
        <v>#VALUE!</v>
      </c>
    </row>
    <row r="450" spans="1:9" ht="24.75" customHeight="1">
      <c r="A450" s="10">
        <v>444</v>
      </c>
      <c r="B450" s="20"/>
      <c r="C450" s="12"/>
      <c r="D450" s="13"/>
      <c r="E450" s="14"/>
      <c r="F450" s="21">
        <f>ROUND(MAX((E450-IF(E450&lt;4000,800,E450*0.2))*10%*{2,3,4}-1000*{0,2,7},0),2)</f>
        <v>0</v>
      </c>
      <c r="G450" s="21">
        <f t="shared" si="6"/>
        <v>0</v>
      </c>
      <c r="H450" s="13"/>
      <c r="I450" s="1" t="e">
        <f>IF(AND(LEN(D450)=18,AND(1900&lt;VALUE(MID(D450,7,4)),VALUE(MID(D450,7,4))&lt;2020),AND(0&lt;VALUE(MID(D450,11,2)),VALUE(MID(D450,11,2))&lt;13),AND(0&lt;VALUE(MID(D450,13,2)),VALUE(MID(D450,13,2))&lt;32),LOOKUP(MOD(MID(D450,1,1)*MOD(2^17,11)+MID(D450,2,1)*MOD(2^16,11)+MID(D450,3,1)*MOD(2^15,11)+MID(D450,4,1)*MOD(2^14,11)+MID(D450,5,1)*MOD(2^13,11)+MID(D450,6,1)*MOD(2^12,11)+MID(D450,7,1)*MOD(2^11,11)+MID(D450,8,1)*MOD(2^10,11)+MID(D450,9,1)*MOD(2^9,11)+MID(D450,10,1)*MOD(2^8,11)+MID(D450,11,1)*MOD(2^7,11)+MID(D450,12,1)*MOD(2^6,11)+MID(D450,13,1)*MOD(2^5,11)+MID(D450,14,1)*MOD(2^4,11)+MID(D450,15,1)*MOD(2^3,11)+MID(D450,16,1)*MOD(2^2,11)+MID(D450,17,1)*MOD(2^1,11),11),{0;1;2;3;4;5;6;7;8;9;10},{"1";"0";"X";"9";"8";"7";"6";"5";"4";"3";"2"})=RIGHT(D450,1)),TRUE(),"身份证号码不对")</f>
        <v>#VALUE!</v>
      </c>
    </row>
    <row r="451" spans="1:9" ht="24.75" customHeight="1">
      <c r="A451" s="10">
        <v>445</v>
      </c>
      <c r="B451" s="20"/>
      <c r="C451" s="12"/>
      <c r="D451" s="13"/>
      <c r="E451" s="14"/>
      <c r="F451" s="21">
        <f>ROUND(MAX((E451-IF(E451&lt;4000,800,E451*0.2))*10%*{2,3,4}-1000*{0,2,7},0),2)</f>
        <v>0</v>
      </c>
      <c r="G451" s="21">
        <f t="shared" si="6"/>
        <v>0</v>
      </c>
      <c r="H451" s="13"/>
      <c r="I451" s="1" t="e">
        <f>IF(AND(LEN(D451)=18,AND(1900&lt;VALUE(MID(D451,7,4)),VALUE(MID(D451,7,4))&lt;2020),AND(0&lt;VALUE(MID(D451,11,2)),VALUE(MID(D451,11,2))&lt;13),AND(0&lt;VALUE(MID(D451,13,2)),VALUE(MID(D451,13,2))&lt;32),LOOKUP(MOD(MID(D451,1,1)*MOD(2^17,11)+MID(D451,2,1)*MOD(2^16,11)+MID(D451,3,1)*MOD(2^15,11)+MID(D451,4,1)*MOD(2^14,11)+MID(D451,5,1)*MOD(2^13,11)+MID(D451,6,1)*MOD(2^12,11)+MID(D451,7,1)*MOD(2^11,11)+MID(D451,8,1)*MOD(2^10,11)+MID(D451,9,1)*MOD(2^9,11)+MID(D451,10,1)*MOD(2^8,11)+MID(D451,11,1)*MOD(2^7,11)+MID(D451,12,1)*MOD(2^6,11)+MID(D451,13,1)*MOD(2^5,11)+MID(D451,14,1)*MOD(2^4,11)+MID(D451,15,1)*MOD(2^3,11)+MID(D451,16,1)*MOD(2^2,11)+MID(D451,17,1)*MOD(2^1,11),11),{0;1;2;3;4;5;6;7;8;9;10},{"1";"0";"X";"9";"8";"7";"6";"5";"4";"3";"2"})=RIGHT(D451,1)),TRUE(),"身份证号码不对")</f>
        <v>#VALUE!</v>
      </c>
    </row>
    <row r="452" spans="1:9" ht="24.75" customHeight="1">
      <c r="A452" s="10">
        <v>446</v>
      </c>
      <c r="B452" s="20"/>
      <c r="C452" s="12"/>
      <c r="D452" s="13"/>
      <c r="E452" s="14"/>
      <c r="F452" s="21">
        <f>ROUND(MAX((E452-IF(E452&lt;4000,800,E452*0.2))*10%*{2,3,4}-1000*{0,2,7},0),2)</f>
        <v>0</v>
      </c>
      <c r="G452" s="21">
        <f t="shared" si="6"/>
        <v>0</v>
      </c>
      <c r="H452" s="13"/>
      <c r="I452" s="1" t="e">
        <f>IF(AND(LEN(D452)=18,AND(1900&lt;VALUE(MID(D452,7,4)),VALUE(MID(D452,7,4))&lt;2020),AND(0&lt;VALUE(MID(D452,11,2)),VALUE(MID(D452,11,2))&lt;13),AND(0&lt;VALUE(MID(D452,13,2)),VALUE(MID(D452,13,2))&lt;32),LOOKUP(MOD(MID(D452,1,1)*MOD(2^17,11)+MID(D452,2,1)*MOD(2^16,11)+MID(D452,3,1)*MOD(2^15,11)+MID(D452,4,1)*MOD(2^14,11)+MID(D452,5,1)*MOD(2^13,11)+MID(D452,6,1)*MOD(2^12,11)+MID(D452,7,1)*MOD(2^11,11)+MID(D452,8,1)*MOD(2^10,11)+MID(D452,9,1)*MOD(2^9,11)+MID(D452,10,1)*MOD(2^8,11)+MID(D452,11,1)*MOD(2^7,11)+MID(D452,12,1)*MOD(2^6,11)+MID(D452,13,1)*MOD(2^5,11)+MID(D452,14,1)*MOD(2^4,11)+MID(D452,15,1)*MOD(2^3,11)+MID(D452,16,1)*MOD(2^2,11)+MID(D452,17,1)*MOD(2^1,11),11),{0;1;2;3;4;5;6;7;8;9;10},{"1";"0";"X";"9";"8";"7";"6";"5";"4";"3";"2"})=RIGHT(D452,1)),TRUE(),"身份证号码不对")</f>
        <v>#VALUE!</v>
      </c>
    </row>
    <row r="453" spans="1:9" ht="24.75" customHeight="1">
      <c r="A453" s="10">
        <v>447</v>
      </c>
      <c r="B453" s="20"/>
      <c r="C453" s="12"/>
      <c r="D453" s="13"/>
      <c r="E453" s="14"/>
      <c r="F453" s="21">
        <f>ROUND(MAX((E453-IF(E453&lt;4000,800,E453*0.2))*10%*{2,3,4}-1000*{0,2,7},0),2)</f>
        <v>0</v>
      </c>
      <c r="G453" s="21">
        <f t="shared" si="6"/>
        <v>0</v>
      </c>
      <c r="H453" s="13"/>
      <c r="I453" s="1" t="e">
        <f>IF(AND(LEN(D453)=18,AND(1900&lt;VALUE(MID(D453,7,4)),VALUE(MID(D453,7,4))&lt;2020),AND(0&lt;VALUE(MID(D453,11,2)),VALUE(MID(D453,11,2))&lt;13),AND(0&lt;VALUE(MID(D453,13,2)),VALUE(MID(D453,13,2))&lt;32),LOOKUP(MOD(MID(D453,1,1)*MOD(2^17,11)+MID(D453,2,1)*MOD(2^16,11)+MID(D453,3,1)*MOD(2^15,11)+MID(D453,4,1)*MOD(2^14,11)+MID(D453,5,1)*MOD(2^13,11)+MID(D453,6,1)*MOD(2^12,11)+MID(D453,7,1)*MOD(2^11,11)+MID(D453,8,1)*MOD(2^10,11)+MID(D453,9,1)*MOD(2^9,11)+MID(D453,10,1)*MOD(2^8,11)+MID(D453,11,1)*MOD(2^7,11)+MID(D453,12,1)*MOD(2^6,11)+MID(D453,13,1)*MOD(2^5,11)+MID(D453,14,1)*MOD(2^4,11)+MID(D453,15,1)*MOD(2^3,11)+MID(D453,16,1)*MOD(2^2,11)+MID(D453,17,1)*MOD(2^1,11),11),{0;1;2;3;4;5;6;7;8;9;10},{"1";"0";"X";"9";"8";"7";"6";"5";"4";"3";"2"})=RIGHT(D453,1)),TRUE(),"身份证号码不对")</f>
        <v>#VALUE!</v>
      </c>
    </row>
    <row r="454" spans="1:9" ht="24.75" customHeight="1">
      <c r="A454" s="10">
        <v>448</v>
      </c>
      <c r="B454" s="20"/>
      <c r="C454" s="12"/>
      <c r="D454" s="13"/>
      <c r="E454" s="14"/>
      <c r="F454" s="21">
        <f>ROUND(MAX((E454-IF(E454&lt;4000,800,E454*0.2))*10%*{2,3,4}-1000*{0,2,7},0),2)</f>
        <v>0</v>
      </c>
      <c r="G454" s="21">
        <f t="shared" si="6"/>
        <v>0</v>
      </c>
      <c r="H454" s="13"/>
      <c r="I454" s="1" t="e">
        <f>IF(AND(LEN(D454)=18,AND(1900&lt;VALUE(MID(D454,7,4)),VALUE(MID(D454,7,4))&lt;2020),AND(0&lt;VALUE(MID(D454,11,2)),VALUE(MID(D454,11,2))&lt;13),AND(0&lt;VALUE(MID(D454,13,2)),VALUE(MID(D454,13,2))&lt;32),LOOKUP(MOD(MID(D454,1,1)*MOD(2^17,11)+MID(D454,2,1)*MOD(2^16,11)+MID(D454,3,1)*MOD(2^15,11)+MID(D454,4,1)*MOD(2^14,11)+MID(D454,5,1)*MOD(2^13,11)+MID(D454,6,1)*MOD(2^12,11)+MID(D454,7,1)*MOD(2^11,11)+MID(D454,8,1)*MOD(2^10,11)+MID(D454,9,1)*MOD(2^9,11)+MID(D454,10,1)*MOD(2^8,11)+MID(D454,11,1)*MOD(2^7,11)+MID(D454,12,1)*MOD(2^6,11)+MID(D454,13,1)*MOD(2^5,11)+MID(D454,14,1)*MOD(2^4,11)+MID(D454,15,1)*MOD(2^3,11)+MID(D454,16,1)*MOD(2^2,11)+MID(D454,17,1)*MOD(2^1,11),11),{0;1;2;3;4;5;6;7;8;9;10},{"1";"0";"X";"9";"8";"7";"6";"5";"4";"3";"2"})=RIGHT(D454,1)),TRUE(),"身份证号码不对")</f>
        <v>#VALUE!</v>
      </c>
    </row>
    <row r="455" spans="1:9" ht="24.75" customHeight="1">
      <c r="A455" s="10">
        <v>449</v>
      </c>
      <c r="B455" s="20"/>
      <c r="C455" s="12"/>
      <c r="D455" s="13"/>
      <c r="E455" s="14"/>
      <c r="F455" s="21">
        <f>ROUND(MAX((E455-IF(E455&lt;4000,800,E455*0.2))*10%*{2,3,4}-1000*{0,2,7},0),2)</f>
        <v>0</v>
      </c>
      <c r="G455" s="21">
        <f t="shared" si="6"/>
        <v>0</v>
      </c>
      <c r="H455" s="13"/>
      <c r="I455" s="1" t="e">
        <f>IF(AND(LEN(D455)=18,AND(1900&lt;VALUE(MID(D455,7,4)),VALUE(MID(D455,7,4))&lt;2020),AND(0&lt;VALUE(MID(D455,11,2)),VALUE(MID(D455,11,2))&lt;13),AND(0&lt;VALUE(MID(D455,13,2)),VALUE(MID(D455,13,2))&lt;32),LOOKUP(MOD(MID(D455,1,1)*MOD(2^17,11)+MID(D455,2,1)*MOD(2^16,11)+MID(D455,3,1)*MOD(2^15,11)+MID(D455,4,1)*MOD(2^14,11)+MID(D455,5,1)*MOD(2^13,11)+MID(D455,6,1)*MOD(2^12,11)+MID(D455,7,1)*MOD(2^11,11)+MID(D455,8,1)*MOD(2^10,11)+MID(D455,9,1)*MOD(2^9,11)+MID(D455,10,1)*MOD(2^8,11)+MID(D455,11,1)*MOD(2^7,11)+MID(D455,12,1)*MOD(2^6,11)+MID(D455,13,1)*MOD(2^5,11)+MID(D455,14,1)*MOD(2^4,11)+MID(D455,15,1)*MOD(2^3,11)+MID(D455,16,1)*MOD(2^2,11)+MID(D455,17,1)*MOD(2^1,11),11),{0;1;2;3;4;5;6;7;8;9;10},{"1";"0";"X";"9";"8";"7";"6";"5";"4";"3";"2"})=RIGHT(D455,1)),TRUE(),"身份证号码不对")</f>
        <v>#VALUE!</v>
      </c>
    </row>
    <row r="456" spans="1:9" ht="24.75" customHeight="1">
      <c r="A456" s="10">
        <v>450</v>
      </c>
      <c r="B456" s="20"/>
      <c r="C456" s="12"/>
      <c r="D456" s="13"/>
      <c r="E456" s="14"/>
      <c r="F456" s="21">
        <f>ROUND(MAX((E456-IF(E456&lt;4000,800,E456*0.2))*10%*{2,3,4}-1000*{0,2,7},0),2)</f>
        <v>0</v>
      </c>
      <c r="G456" s="21">
        <f aca="true" t="shared" si="7" ref="G456:G470">E456-F456</f>
        <v>0</v>
      </c>
      <c r="H456" s="13"/>
      <c r="I456" s="1" t="e">
        <f>IF(AND(LEN(D456)=18,AND(1900&lt;VALUE(MID(D456,7,4)),VALUE(MID(D456,7,4))&lt;2020),AND(0&lt;VALUE(MID(D456,11,2)),VALUE(MID(D456,11,2))&lt;13),AND(0&lt;VALUE(MID(D456,13,2)),VALUE(MID(D456,13,2))&lt;32),LOOKUP(MOD(MID(D456,1,1)*MOD(2^17,11)+MID(D456,2,1)*MOD(2^16,11)+MID(D456,3,1)*MOD(2^15,11)+MID(D456,4,1)*MOD(2^14,11)+MID(D456,5,1)*MOD(2^13,11)+MID(D456,6,1)*MOD(2^12,11)+MID(D456,7,1)*MOD(2^11,11)+MID(D456,8,1)*MOD(2^10,11)+MID(D456,9,1)*MOD(2^9,11)+MID(D456,10,1)*MOD(2^8,11)+MID(D456,11,1)*MOD(2^7,11)+MID(D456,12,1)*MOD(2^6,11)+MID(D456,13,1)*MOD(2^5,11)+MID(D456,14,1)*MOD(2^4,11)+MID(D456,15,1)*MOD(2^3,11)+MID(D456,16,1)*MOD(2^2,11)+MID(D456,17,1)*MOD(2^1,11),11),{0;1;2;3;4;5;6;7;8;9;10},{"1";"0";"X";"9";"8";"7";"6";"5";"4";"3";"2"})=RIGHT(D456,1)),TRUE(),"身份证号码不对")</f>
        <v>#VALUE!</v>
      </c>
    </row>
    <row r="457" spans="1:9" ht="24.75" customHeight="1">
      <c r="A457" s="10">
        <v>451</v>
      </c>
      <c r="B457" s="20"/>
      <c r="C457" s="12"/>
      <c r="D457" s="13"/>
      <c r="E457" s="14"/>
      <c r="F457" s="21">
        <f>ROUND(MAX((E457-IF(E457&lt;4000,800,E457*0.2))*10%*{2,3,4}-1000*{0,2,7},0),2)</f>
        <v>0</v>
      </c>
      <c r="G457" s="21">
        <f t="shared" si="7"/>
        <v>0</v>
      </c>
      <c r="H457" s="13"/>
      <c r="I457" s="1" t="e">
        <f>IF(AND(LEN(D457)=18,AND(1900&lt;VALUE(MID(D457,7,4)),VALUE(MID(D457,7,4))&lt;2020),AND(0&lt;VALUE(MID(D457,11,2)),VALUE(MID(D457,11,2))&lt;13),AND(0&lt;VALUE(MID(D457,13,2)),VALUE(MID(D457,13,2))&lt;32),LOOKUP(MOD(MID(D457,1,1)*MOD(2^17,11)+MID(D457,2,1)*MOD(2^16,11)+MID(D457,3,1)*MOD(2^15,11)+MID(D457,4,1)*MOD(2^14,11)+MID(D457,5,1)*MOD(2^13,11)+MID(D457,6,1)*MOD(2^12,11)+MID(D457,7,1)*MOD(2^11,11)+MID(D457,8,1)*MOD(2^10,11)+MID(D457,9,1)*MOD(2^9,11)+MID(D457,10,1)*MOD(2^8,11)+MID(D457,11,1)*MOD(2^7,11)+MID(D457,12,1)*MOD(2^6,11)+MID(D457,13,1)*MOD(2^5,11)+MID(D457,14,1)*MOD(2^4,11)+MID(D457,15,1)*MOD(2^3,11)+MID(D457,16,1)*MOD(2^2,11)+MID(D457,17,1)*MOD(2^1,11),11),{0;1;2;3;4;5;6;7;8;9;10},{"1";"0";"X";"9";"8";"7";"6";"5";"4";"3";"2"})=RIGHT(D457,1)),TRUE(),"身份证号码不对")</f>
        <v>#VALUE!</v>
      </c>
    </row>
    <row r="458" spans="1:9" ht="24.75" customHeight="1">
      <c r="A458" s="10">
        <v>452</v>
      </c>
      <c r="B458" s="20"/>
      <c r="C458" s="12"/>
      <c r="D458" s="13"/>
      <c r="E458" s="14"/>
      <c r="F458" s="21">
        <f>ROUND(MAX((E458-IF(E458&lt;4000,800,E458*0.2))*10%*{2,3,4}-1000*{0,2,7},0),2)</f>
        <v>0</v>
      </c>
      <c r="G458" s="21">
        <f t="shared" si="7"/>
        <v>0</v>
      </c>
      <c r="H458" s="13"/>
      <c r="I458" s="1" t="e">
        <f>IF(AND(LEN(D458)=18,AND(1900&lt;VALUE(MID(D458,7,4)),VALUE(MID(D458,7,4))&lt;2020),AND(0&lt;VALUE(MID(D458,11,2)),VALUE(MID(D458,11,2))&lt;13),AND(0&lt;VALUE(MID(D458,13,2)),VALUE(MID(D458,13,2))&lt;32),LOOKUP(MOD(MID(D458,1,1)*MOD(2^17,11)+MID(D458,2,1)*MOD(2^16,11)+MID(D458,3,1)*MOD(2^15,11)+MID(D458,4,1)*MOD(2^14,11)+MID(D458,5,1)*MOD(2^13,11)+MID(D458,6,1)*MOD(2^12,11)+MID(D458,7,1)*MOD(2^11,11)+MID(D458,8,1)*MOD(2^10,11)+MID(D458,9,1)*MOD(2^9,11)+MID(D458,10,1)*MOD(2^8,11)+MID(D458,11,1)*MOD(2^7,11)+MID(D458,12,1)*MOD(2^6,11)+MID(D458,13,1)*MOD(2^5,11)+MID(D458,14,1)*MOD(2^4,11)+MID(D458,15,1)*MOD(2^3,11)+MID(D458,16,1)*MOD(2^2,11)+MID(D458,17,1)*MOD(2^1,11),11),{0;1;2;3;4;5;6;7;8;9;10},{"1";"0";"X";"9";"8";"7";"6";"5";"4";"3";"2"})=RIGHT(D458,1)),TRUE(),"身份证号码不对")</f>
        <v>#VALUE!</v>
      </c>
    </row>
    <row r="459" spans="1:9" ht="24.75" customHeight="1">
      <c r="A459" s="10">
        <v>453</v>
      </c>
      <c r="B459" s="20"/>
      <c r="C459" s="12"/>
      <c r="D459" s="13"/>
      <c r="E459" s="14"/>
      <c r="F459" s="21">
        <f>ROUND(MAX((E459-IF(E459&lt;4000,800,E459*0.2))*10%*{2,3,4}-1000*{0,2,7},0),2)</f>
        <v>0</v>
      </c>
      <c r="G459" s="21">
        <f t="shared" si="7"/>
        <v>0</v>
      </c>
      <c r="H459" s="13"/>
      <c r="I459" s="1" t="e">
        <f>IF(AND(LEN(D459)=18,AND(1900&lt;VALUE(MID(D459,7,4)),VALUE(MID(D459,7,4))&lt;2020),AND(0&lt;VALUE(MID(D459,11,2)),VALUE(MID(D459,11,2))&lt;13),AND(0&lt;VALUE(MID(D459,13,2)),VALUE(MID(D459,13,2))&lt;32),LOOKUP(MOD(MID(D459,1,1)*MOD(2^17,11)+MID(D459,2,1)*MOD(2^16,11)+MID(D459,3,1)*MOD(2^15,11)+MID(D459,4,1)*MOD(2^14,11)+MID(D459,5,1)*MOD(2^13,11)+MID(D459,6,1)*MOD(2^12,11)+MID(D459,7,1)*MOD(2^11,11)+MID(D459,8,1)*MOD(2^10,11)+MID(D459,9,1)*MOD(2^9,11)+MID(D459,10,1)*MOD(2^8,11)+MID(D459,11,1)*MOD(2^7,11)+MID(D459,12,1)*MOD(2^6,11)+MID(D459,13,1)*MOD(2^5,11)+MID(D459,14,1)*MOD(2^4,11)+MID(D459,15,1)*MOD(2^3,11)+MID(D459,16,1)*MOD(2^2,11)+MID(D459,17,1)*MOD(2^1,11),11),{0;1;2;3;4;5;6;7;8;9;10},{"1";"0";"X";"9";"8";"7";"6";"5";"4";"3";"2"})=RIGHT(D459,1)),TRUE(),"身份证号码不对")</f>
        <v>#VALUE!</v>
      </c>
    </row>
    <row r="460" spans="1:9" ht="24.75" customHeight="1">
      <c r="A460" s="10">
        <v>454</v>
      </c>
      <c r="B460" s="20"/>
      <c r="C460" s="12"/>
      <c r="D460" s="13"/>
      <c r="E460" s="14"/>
      <c r="F460" s="21">
        <f>ROUND(MAX((E460-IF(E460&lt;4000,800,E460*0.2))*10%*{2,3,4}-1000*{0,2,7},0),2)</f>
        <v>0</v>
      </c>
      <c r="G460" s="21">
        <f t="shared" si="7"/>
        <v>0</v>
      </c>
      <c r="H460" s="13"/>
      <c r="I460" s="1" t="e">
        <f>IF(AND(LEN(D460)=18,AND(1900&lt;VALUE(MID(D460,7,4)),VALUE(MID(D460,7,4))&lt;2020),AND(0&lt;VALUE(MID(D460,11,2)),VALUE(MID(D460,11,2))&lt;13),AND(0&lt;VALUE(MID(D460,13,2)),VALUE(MID(D460,13,2))&lt;32),LOOKUP(MOD(MID(D460,1,1)*MOD(2^17,11)+MID(D460,2,1)*MOD(2^16,11)+MID(D460,3,1)*MOD(2^15,11)+MID(D460,4,1)*MOD(2^14,11)+MID(D460,5,1)*MOD(2^13,11)+MID(D460,6,1)*MOD(2^12,11)+MID(D460,7,1)*MOD(2^11,11)+MID(D460,8,1)*MOD(2^10,11)+MID(D460,9,1)*MOD(2^9,11)+MID(D460,10,1)*MOD(2^8,11)+MID(D460,11,1)*MOD(2^7,11)+MID(D460,12,1)*MOD(2^6,11)+MID(D460,13,1)*MOD(2^5,11)+MID(D460,14,1)*MOD(2^4,11)+MID(D460,15,1)*MOD(2^3,11)+MID(D460,16,1)*MOD(2^2,11)+MID(D460,17,1)*MOD(2^1,11),11),{0;1;2;3;4;5;6;7;8;9;10},{"1";"0";"X";"9";"8";"7";"6";"5";"4";"3";"2"})=RIGHT(D460,1)),TRUE(),"身份证号码不对")</f>
        <v>#VALUE!</v>
      </c>
    </row>
    <row r="461" spans="1:9" ht="24.75" customHeight="1">
      <c r="A461" s="10">
        <v>455</v>
      </c>
      <c r="B461" s="20"/>
      <c r="C461" s="12"/>
      <c r="D461" s="13"/>
      <c r="E461" s="14"/>
      <c r="F461" s="21">
        <f>ROUND(MAX((E461-IF(E461&lt;4000,800,E461*0.2))*10%*{2,3,4}-1000*{0,2,7},0),2)</f>
        <v>0</v>
      </c>
      <c r="G461" s="21">
        <f t="shared" si="7"/>
        <v>0</v>
      </c>
      <c r="H461" s="13"/>
      <c r="I461" s="1" t="e">
        <f>IF(AND(LEN(D461)=18,AND(1900&lt;VALUE(MID(D461,7,4)),VALUE(MID(D461,7,4))&lt;2020),AND(0&lt;VALUE(MID(D461,11,2)),VALUE(MID(D461,11,2))&lt;13),AND(0&lt;VALUE(MID(D461,13,2)),VALUE(MID(D461,13,2))&lt;32),LOOKUP(MOD(MID(D461,1,1)*MOD(2^17,11)+MID(D461,2,1)*MOD(2^16,11)+MID(D461,3,1)*MOD(2^15,11)+MID(D461,4,1)*MOD(2^14,11)+MID(D461,5,1)*MOD(2^13,11)+MID(D461,6,1)*MOD(2^12,11)+MID(D461,7,1)*MOD(2^11,11)+MID(D461,8,1)*MOD(2^10,11)+MID(D461,9,1)*MOD(2^9,11)+MID(D461,10,1)*MOD(2^8,11)+MID(D461,11,1)*MOD(2^7,11)+MID(D461,12,1)*MOD(2^6,11)+MID(D461,13,1)*MOD(2^5,11)+MID(D461,14,1)*MOD(2^4,11)+MID(D461,15,1)*MOD(2^3,11)+MID(D461,16,1)*MOD(2^2,11)+MID(D461,17,1)*MOD(2^1,11),11),{0;1;2;3;4;5;6;7;8;9;10},{"1";"0";"X";"9";"8";"7";"6";"5";"4";"3";"2"})=RIGHT(D461,1)),TRUE(),"身份证号码不对")</f>
        <v>#VALUE!</v>
      </c>
    </row>
    <row r="462" spans="1:9" ht="24.75" customHeight="1">
      <c r="A462" s="10">
        <v>456</v>
      </c>
      <c r="B462" s="20"/>
      <c r="C462" s="12"/>
      <c r="D462" s="13"/>
      <c r="E462" s="14"/>
      <c r="F462" s="21">
        <f>ROUND(MAX((E462-IF(E462&lt;4000,800,E462*0.2))*10%*{2,3,4}-1000*{0,2,7},0),2)</f>
        <v>0</v>
      </c>
      <c r="G462" s="21">
        <f t="shared" si="7"/>
        <v>0</v>
      </c>
      <c r="H462" s="13"/>
      <c r="I462" s="1" t="e">
        <f>IF(AND(LEN(D462)=18,AND(1900&lt;VALUE(MID(D462,7,4)),VALUE(MID(D462,7,4))&lt;2020),AND(0&lt;VALUE(MID(D462,11,2)),VALUE(MID(D462,11,2))&lt;13),AND(0&lt;VALUE(MID(D462,13,2)),VALUE(MID(D462,13,2))&lt;32),LOOKUP(MOD(MID(D462,1,1)*MOD(2^17,11)+MID(D462,2,1)*MOD(2^16,11)+MID(D462,3,1)*MOD(2^15,11)+MID(D462,4,1)*MOD(2^14,11)+MID(D462,5,1)*MOD(2^13,11)+MID(D462,6,1)*MOD(2^12,11)+MID(D462,7,1)*MOD(2^11,11)+MID(D462,8,1)*MOD(2^10,11)+MID(D462,9,1)*MOD(2^9,11)+MID(D462,10,1)*MOD(2^8,11)+MID(D462,11,1)*MOD(2^7,11)+MID(D462,12,1)*MOD(2^6,11)+MID(D462,13,1)*MOD(2^5,11)+MID(D462,14,1)*MOD(2^4,11)+MID(D462,15,1)*MOD(2^3,11)+MID(D462,16,1)*MOD(2^2,11)+MID(D462,17,1)*MOD(2^1,11),11),{0;1;2;3;4;5;6;7;8;9;10},{"1";"0";"X";"9";"8";"7";"6";"5";"4";"3";"2"})=RIGHT(D462,1)),TRUE(),"身份证号码不对")</f>
        <v>#VALUE!</v>
      </c>
    </row>
    <row r="463" spans="1:9" ht="24.75" customHeight="1">
      <c r="A463" s="10">
        <v>457</v>
      </c>
      <c r="B463" s="20"/>
      <c r="C463" s="12"/>
      <c r="D463" s="13"/>
      <c r="E463" s="14"/>
      <c r="F463" s="21">
        <f>ROUND(MAX((E463-IF(E463&lt;4000,800,E463*0.2))*10%*{2,3,4}-1000*{0,2,7},0),2)</f>
        <v>0</v>
      </c>
      <c r="G463" s="21">
        <f t="shared" si="7"/>
        <v>0</v>
      </c>
      <c r="H463" s="13"/>
      <c r="I463" s="1" t="e">
        <f>IF(AND(LEN(D463)=18,AND(1900&lt;VALUE(MID(D463,7,4)),VALUE(MID(D463,7,4))&lt;2020),AND(0&lt;VALUE(MID(D463,11,2)),VALUE(MID(D463,11,2))&lt;13),AND(0&lt;VALUE(MID(D463,13,2)),VALUE(MID(D463,13,2))&lt;32),LOOKUP(MOD(MID(D463,1,1)*MOD(2^17,11)+MID(D463,2,1)*MOD(2^16,11)+MID(D463,3,1)*MOD(2^15,11)+MID(D463,4,1)*MOD(2^14,11)+MID(D463,5,1)*MOD(2^13,11)+MID(D463,6,1)*MOD(2^12,11)+MID(D463,7,1)*MOD(2^11,11)+MID(D463,8,1)*MOD(2^10,11)+MID(D463,9,1)*MOD(2^9,11)+MID(D463,10,1)*MOD(2^8,11)+MID(D463,11,1)*MOD(2^7,11)+MID(D463,12,1)*MOD(2^6,11)+MID(D463,13,1)*MOD(2^5,11)+MID(D463,14,1)*MOD(2^4,11)+MID(D463,15,1)*MOD(2^3,11)+MID(D463,16,1)*MOD(2^2,11)+MID(D463,17,1)*MOD(2^1,11),11),{0;1;2;3;4;5;6;7;8;9;10},{"1";"0";"X";"9";"8";"7";"6";"5";"4";"3";"2"})=RIGHT(D463,1)),TRUE(),"身份证号码不对")</f>
        <v>#VALUE!</v>
      </c>
    </row>
    <row r="464" spans="1:9" ht="24.75" customHeight="1">
      <c r="A464" s="10">
        <v>458</v>
      </c>
      <c r="B464" s="20"/>
      <c r="C464" s="12"/>
      <c r="D464" s="13"/>
      <c r="E464" s="14"/>
      <c r="F464" s="21">
        <f>ROUND(MAX((E464-IF(E464&lt;4000,800,E464*0.2))*10%*{2,3,4}-1000*{0,2,7},0),2)</f>
        <v>0</v>
      </c>
      <c r="G464" s="21">
        <f t="shared" si="7"/>
        <v>0</v>
      </c>
      <c r="H464" s="13"/>
      <c r="I464" s="1" t="e">
        <f>IF(AND(LEN(D464)=18,AND(1900&lt;VALUE(MID(D464,7,4)),VALUE(MID(D464,7,4))&lt;2020),AND(0&lt;VALUE(MID(D464,11,2)),VALUE(MID(D464,11,2))&lt;13),AND(0&lt;VALUE(MID(D464,13,2)),VALUE(MID(D464,13,2))&lt;32),LOOKUP(MOD(MID(D464,1,1)*MOD(2^17,11)+MID(D464,2,1)*MOD(2^16,11)+MID(D464,3,1)*MOD(2^15,11)+MID(D464,4,1)*MOD(2^14,11)+MID(D464,5,1)*MOD(2^13,11)+MID(D464,6,1)*MOD(2^12,11)+MID(D464,7,1)*MOD(2^11,11)+MID(D464,8,1)*MOD(2^10,11)+MID(D464,9,1)*MOD(2^9,11)+MID(D464,10,1)*MOD(2^8,11)+MID(D464,11,1)*MOD(2^7,11)+MID(D464,12,1)*MOD(2^6,11)+MID(D464,13,1)*MOD(2^5,11)+MID(D464,14,1)*MOD(2^4,11)+MID(D464,15,1)*MOD(2^3,11)+MID(D464,16,1)*MOD(2^2,11)+MID(D464,17,1)*MOD(2^1,11),11),{0;1;2;3;4;5;6;7;8;9;10},{"1";"0";"X";"9";"8";"7";"6";"5";"4";"3";"2"})=RIGHT(D464,1)),TRUE(),"身份证号码不对")</f>
        <v>#VALUE!</v>
      </c>
    </row>
    <row r="465" spans="1:9" ht="24.75" customHeight="1">
      <c r="A465" s="10">
        <v>459</v>
      </c>
      <c r="B465" s="20"/>
      <c r="C465" s="12"/>
      <c r="D465" s="13"/>
      <c r="E465" s="14"/>
      <c r="F465" s="21">
        <f>ROUND(MAX((E465-IF(E465&lt;4000,800,E465*0.2))*10%*{2,3,4}-1000*{0,2,7},0),2)</f>
        <v>0</v>
      </c>
      <c r="G465" s="21">
        <f t="shared" si="7"/>
        <v>0</v>
      </c>
      <c r="H465" s="13"/>
      <c r="I465" s="1" t="e">
        <f>IF(AND(LEN(D465)=18,AND(1900&lt;VALUE(MID(D465,7,4)),VALUE(MID(D465,7,4))&lt;2020),AND(0&lt;VALUE(MID(D465,11,2)),VALUE(MID(D465,11,2))&lt;13),AND(0&lt;VALUE(MID(D465,13,2)),VALUE(MID(D465,13,2))&lt;32),LOOKUP(MOD(MID(D465,1,1)*MOD(2^17,11)+MID(D465,2,1)*MOD(2^16,11)+MID(D465,3,1)*MOD(2^15,11)+MID(D465,4,1)*MOD(2^14,11)+MID(D465,5,1)*MOD(2^13,11)+MID(D465,6,1)*MOD(2^12,11)+MID(D465,7,1)*MOD(2^11,11)+MID(D465,8,1)*MOD(2^10,11)+MID(D465,9,1)*MOD(2^9,11)+MID(D465,10,1)*MOD(2^8,11)+MID(D465,11,1)*MOD(2^7,11)+MID(D465,12,1)*MOD(2^6,11)+MID(D465,13,1)*MOD(2^5,11)+MID(D465,14,1)*MOD(2^4,11)+MID(D465,15,1)*MOD(2^3,11)+MID(D465,16,1)*MOD(2^2,11)+MID(D465,17,1)*MOD(2^1,11),11),{0;1;2;3;4;5;6;7;8;9;10},{"1";"0";"X";"9";"8";"7";"6";"5";"4";"3";"2"})=RIGHT(D465,1)),TRUE(),"身份证号码不对")</f>
        <v>#VALUE!</v>
      </c>
    </row>
    <row r="466" spans="1:9" ht="24.75" customHeight="1">
      <c r="A466" s="10">
        <v>460</v>
      </c>
      <c r="B466" s="20"/>
      <c r="C466" s="12"/>
      <c r="D466" s="13"/>
      <c r="E466" s="14"/>
      <c r="F466" s="21">
        <f>ROUND(MAX((E466-IF(E466&lt;4000,800,E466*0.2))*10%*{2,3,4}-1000*{0,2,7},0),2)</f>
        <v>0</v>
      </c>
      <c r="G466" s="21">
        <f t="shared" si="7"/>
        <v>0</v>
      </c>
      <c r="H466" s="13"/>
      <c r="I466" s="1" t="e">
        <f>IF(AND(LEN(D466)=18,AND(1900&lt;VALUE(MID(D466,7,4)),VALUE(MID(D466,7,4))&lt;2020),AND(0&lt;VALUE(MID(D466,11,2)),VALUE(MID(D466,11,2))&lt;13),AND(0&lt;VALUE(MID(D466,13,2)),VALUE(MID(D466,13,2))&lt;32),LOOKUP(MOD(MID(D466,1,1)*MOD(2^17,11)+MID(D466,2,1)*MOD(2^16,11)+MID(D466,3,1)*MOD(2^15,11)+MID(D466,4,1)*MOD(2^14,11)+MID(D466,5,1)*MOD(2^13,11)+MID(D466,6,1)*MOD(2^12,11)+MID(D466,7,1)*MOD(2^11,11)+MID(D466,8,1)*MOD(2^10,11)+MID(D466,9,1)*MOD(2^9,11)+MID(D466,10,1)*MOD(2^8,11)+MID(D466,11,1)*MOD(2^7,11)+MID(D466,12,1)*MOD(2^6,11)+MID(D466,13,1)*MOD(2^5,11)+MID(D466,14,1)*MOD(2^4,11)+MID(D466,15,1)*MOD(2^3,11)+MID(D466,16,1)*MOD(2^2,11)+MID(D466,17,1)*MOD(2^1,11),11),{0;1;2;3;4;5;6;7;8;9;10},{"1";"0";"X";"9";"8";"7";"6";"5";"4";"3";"2"})=RIGHT(D466,1)),TRUE(),"身份证号码不对")</f>
        <v>#VALUE!</v>
      </c>
    </row>
    <row r="467" spans="1:9" ht="24.75" customHeight="1">
      <c r="A467" s="10">
        <v>461</v>
      </c>
      <c r="B467" s="20"/>
      <c r="C467" s="12"/>
      <c r="D467" s="13"/>
      <c r="E467" s="14"/>
      <c r="F467" s="21">
        <f>ROUND(MAX((E467-IF(E467&lt;4000,800,E467*0.2))*10%*{2,3,4}-1000*{0,2,7},0),2)</f>
        <v>0</v>
      </c>
      <c r="G467" s="21">
        <f t="shared" si="7"/>
        <v>0</v>
      </c>
      <c r="H467" s="13"/>
      <c r="I467" s="1" t="e">
        <f>IF(AND(LEN(D467)=18,AND(1900&lt;VALUE(MID(D467,7,4)),VALUE(MID(D467,7,4))&lt;2020),AND(0&lt;VALUE(MID(D467,11,2)),VALUE(MID(D467,11,2))&lt;13),AND(0&lt;VALUE(MID(D467,13,2)),VALUE(MID(D467,13,2))&lt;32),LOOKUP(MOD(MID(D467,1,1)*MOD(2^17,11)+MID(D467,2,1)*MOD(2^16,11)+MID(D467,3,1)*MOD(2^15,11)+MID(D467,4,1)*MOD(2^14,11)+MID(D467,5,1)*MOD(2^13,11)+MID(D467,6,1)*MOD(2^12,11)+MID(D467,7,1)*MOD(2^11,11)+MID(D467,8,1)*MOD(2^10,11)+MID(D467,9,1)*MOD(2^9,11)+MID(D467,10,1)*MOD(2^8,11)+MID(D467,11,1)*MOD(2^7,11)+MID(D467,12,1)*MOD(2^6,11)+MID(D467,13,1)*MOD(2^5,11)+MID(D467,14,1)*MOD(2^4,11)+MID(D467,15,1)*MOD(2^3,11)+MID(D467,16,1)*MOD(2^2,11)+MID(D467,17,1)*MOD(2^1,11),11),{0;1;2;3;4;5;6;7;8;9;10},{"1";"0";"X";"9";"8";"7";"6";"5";"4";"3";"2"})=RIGHT(D467,1)),TRUE(),"身份证号码不对")</f>
        <v>#VALUE!</v>
      </c>
    </row>
    <row r="468" spans="1:9" ht="24.75" customHeight="1">
      <c r="A468" s="10">
        <v>462</v>
      </c>
      <c r="B468" s="20"/>
      <c r="C468" s="12"/>
      <c r="D468" s="13"/>
      <c r="E468" s="14"/>
      <c r="F468" s="21">
        <f>ROUND(MAX((E468-IF(E468&lt;4000,800,E468*0.2))*10%*{2,3,4}-1000*{0,2,7},0),2)</f>
        <v>0</v>
      </c>
      <c r="G468" s="21">
        <f t="shared" si="7"/>
        <v>0</v>
      </c>
      <c r="H468" s="13"/>
      <c r="I468" s="1" t="e">
        <f>IF(AND(LEN(D468)=18,AND(1900&lt;VALUE(MID(D468,7,4)),VALUE(MID(D468,7,4))&lt;2020),AND(0&lt;VALUE(MID(D468,11,2)),VALUE(MID(D468,11,2))&lt;13),AND(0&lt;VALUE(MID(D468,13,2)),VALUE(MID(D468,13,2))&lt;32),LOOKUP(MOD(MID(D468,1,1)*MOD(2^17,11)+MID(D468,2,1)*MOD(2^16,11)+MID(D468,3,1)*MOD(2^15,11)+MID(D468,4,1)*MOD(2^14,11)+MID(D468,5,1)*MOD(2^13,11)+MID(D468,6,1)*MOD(2^12,11)+MID(D468,7,1)*MOD(2^11,11)+MID(D468,8,1)*MOD(2^10,11)+MID(D468,9,1)*MOD(2^9,11)+MID(D468,10,1)*MOD(2^8,11)+MID(D468,11,1)*MOD(2^7,11)+MID(D468,12,1)*MOD(2^6,11)+MID(D468,13,1)*MOD(2^5,11)+MID(D468,14,1)*MOD(2^4,11)+MID(D468,15,1)*MOD(2^3,11)+MID(D468,16,1)*MOD(2^2,11)+MID(D468,17,1)*MOD(2^1,11),11),{0;1;2;3;4;5;6;7;8;9;10},{"1";"0";"X";"9";"8";"7";"6";"5";"4";"3";"2"})=RIGHT(D468,1)),TRUE(),"身份证号码不对")</f>
        <v>#VALUE!</v>
      </c>
    </row>
    <row r="469" spans="1:9" ht="24.75" customHeight="1">
      <c r="A469" s="10">
        <v>463</v>
      </c>
      <c r="B469" s="20"/>
      <c r="C469" s="12"/>
      <c r="D469" s="13"/>
      <c r="E469" s="14"/>
      <c r="F469" s="21">
        <f>ROUND(MAX((E469-IF(E469&lt;4000,800,E469*0.2))*10%*{2,3,4}-1000*{0,2,7},0),2)</f>
        <v>0</v>
      </c>
      <c r="G469" s="21">
        <f t="shared" si="7"/>
        <v>0</v>
      </c>
      <c r="H469" s="13"/>
      <c r="I469" s="1" t="e">
        <f>IF(AND(LEN(D469)=18,AND(1900&lt;VALUE(MID(D469,7,4)),VALUE(MID(D469,7,4))&lt;2020),AND(0&lt;VALUE(MID(D469,11,2)),VALUE(MID(D469,11,2))&lt;13),AND(0&lt;VALUE(MID(D469,13,2)),VALUE(MID(D469,13,2))&lt;32),LOOKUP(MOD(MID(D469,1,1)*MOD(2^17,11)+MID(D469,2,1)*MOD(2^16,11)+MID(D469,3,1)*MOD(2^15,11)+MID(D469,4,1)*MOD(2^14,11)+MID(D469,5,1)*MOD(2^13,11)+MID(D469,6,1)*MOD(2^12,11)+MID(D469,7,1)*MOD(2^11,11)+MID(D469,8,1)*MOD(2^10,11)+MID(D469,9,1)*MOD(2^9,11)+MID(D469,10,1)*MOD(2^8,11)+MID(D469,11,1)*MOD(2^7,11)+MID(D469,12,1)*MOD(2^6,11)+MID(D469,13,1)*MOD(2^5,11)+MID(D469,14,1)*MOD(2^4,11)+MID(D469,15,1)*MOD(2^3,11)+MID(D469,16,1)*MOD(2^2,11)+MID(D469,17,1)*MOD(2^1,11),11),{0;1;2;3;4;5;6;7;8;9;10},{"1";"0";"X";"9";"8";"7";"6";"5";"4";"3";"2"})=RIGHT(D469,1)),TRUE(),"身份证号码不对")</f>
        <v>#VALUE!</v>
      </c>
    </row>
    <row r="470" spans="1:9" ht="24.75" customHeight="1">
      <c r="A470" s="10">
        <v>464</v>
      </c>
      <c r="B470" s="20"/>
      <c r="C470" s="12"/>
      <c r="D470" s="13"/>
      <c r="E470" s="14"/>
      <c r="F470" s="21">
        <f>ROUND(MAX((E470-IF(E470&lt;4000,800,E470*0.2))*10%*{2,3,4}-1000*{0,2,7},0),2)</f>
        <v>0</v>
      </c>
      <c r="G470" s="21">
        <f t="shared" si="7"/>
        <v>0</v>
      </c>
      <c r="H470" s="13"/>
      <c r="I470" s="1" t="e">
        <f>IF(AND(LEN(D470)=18,AND(1900&lt;VALUE(MID(D470,7,4)),VALUE(MID(D470,7,4))&lt;2020),AND(0&lt;VALUE(MID(D470,11,2)),VALUE(MID(D470,11,2))&lt;13),AND(0&lt;VALUE(MID(D470,13,2)),VALUE(MID(D470,13,2))&lt;32),LOOKUP(MOD(MID(D470,1,1)*MOD(2^17,11)+MID(D470,2,1)*MOD(2^16,11)+MID(D470,3,1)*MOD(2^15,11)+MID(D470,4,1)*MOD(2^14,11)+MID(D470,5,1)*MOD(2^13,11)+MID(D470,6,1)*MOD(2^12,11)+MID(D470,7,1)*MOD(2^11,11)+MID(D470,8,1)*MOD(2^10,11)+MID(D470,9,1)*MOD(2^9,11)+MID(D470,10,1)*MOD(2^8,11)+MID(D470,11,1)*MOD(2^7,11)+MID(D470,12,1)*MOD(2^6,11)+MID(D470,13,1)*MOD(2^5,11)+MID(D470,14,1)*MOD(2^4,11)+MID(D470,15,1)*MOD(2^3,11)+MID(D470,16,1)*MOD(2^2,11)+MID(D470,17,1)*MOD(2^1,11),11),{0;1;2;3;4;5;6;7;8;9;10},{"1";"0";"X";"9";"8";"7";"6";"5";"4";"3";"2"})=RIGHT(D470,1)),TRUE(),"身份证号码不对")</f>
        <v>#VALUE!</v>
      </c>
    </row>
  </sheetData>
  <sheetProtection password="DC84" sheet="1" deleteRows="0"/>
  <protectedRanges>
    <protectedRange sqref="B7:E470" name="区域2"/>
  </protectedRanges>
  <mergeCells count="2">
    <mergeCell ref="A6:D6"/>
    <mergeCell ref="A2:H2"/>
  </mergeCells>
  <dataValidations count="1">
    <dataValidation type="custom" allowBlank="1" showInputMessage="1" showErrorMessage="1" prompt="请输入18位身份证号" errorTitle="错误" error="身份证号不对" sqref="D7:D470">
      <formula1>I7</formula1>
    </dataValidation>
  </dataValidations>
  <printOptions horizontalCentered="1"/>
  <pageMargins left="0.35433070866141736" right="0.2755905511811024" top="0.35433070866141736" bottom="0.3937007874015748" header="0.2362204724409449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6.125" style="0" customWidth="1"/>
    <col min="2" max="2" width="28.25390625" style="0" customWidth="1"/>
    <col min="3" max="3" width="9.25390625" style="0" customWidth="1"/>
    <col min="4" max="4" width="15.75390625" style="0" customWidth="1"/>
  </cols>
  <sheetData>
    <row r="1" spans="1:4" ht="31.5" customHeight="1">
      <c r="A1" s="19" t="s">
        <v>15</v>
      </c>
      <c r="B1" s="19" t="s">
        <v>16</v>
      </c>
      <c r="C1" s="19" t="s">
        <v>17</v>
      </c>
      <c r="D1" s="19" t="s">
        <v>18</v>
      </c>
    </row>
    <row r="2" spans="1:4" ht="31.5" customHeight="1">
      <c r="A2" s="19">
        <v>1</v>
      </c>
      <c r="B2" s="19" t="s">
        <v>19</v>
      </c>
      <c r="C2" s="19">
        <v>20</v>
      </c>
      <c r="D2" s="19">
        <v>0</v>
      </c>
    </row>
    <row r="3" spans="1:4" ht="31.5" customHeight="1">
      <c r="A3" s="19">
        <v>2</v>
      </c>
      <c r="B3" s="19" t="s">
        <v>20</v>
      </c>
      <c r="C3" s="19">
        <v>30</v>
      </c>
      <c r="D3" s="19">
        <v>2000</v>
      </c>
    </row>
    <row r="4" spans="1:4" ht="31.5" customHeight="1">
      <c r="A4" s="19">
        <v>3</v>
      </c>
      <c r="B4" s="19" t="s">
        <v>21</v>
      </c>
      <c r="C4" s="19">
        <v>40</v>
      </c>
      <c r="D4" s="19">
        <v>7000</v>
      </c>
    </row>
    <row r="6" spans="1:4" ht="48" customHeight="1">
      <c r="A6" s="29" t="s">
        <v>22</v>
      </c>
      <c r="B6" s="29"/>
      <c r="C6" s="29"/>
      <c r="D6" s="29"/>
    </row>
    <row r="7" spans="1:4" ht="27" customHeight="1">
      <c r="A7" s="30" t="s">
        <v>23</v>
      </c>
      <c r="B7" s="30"/>
      <c r="C7" s="30"/>
      <c r="D7" s="30"/>
    </row>
  </sheetData>
  <sheetProtection/>
  <mergeCells count="2">
    <mergeCell ref="A6:D6"/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2019-02-23T02:22:43Z</cp:lastPrinted>
  <dcterms:created xsi:type="dcterms:W3CDTF">2017-12-22T08:13:39Z</dcterms:created>
  <dcterms:modified xsi:type="dcterms:W3CDTF">2019-02-25T06:56:17Z</dcterms:modified>
  <cp:category/>
  <cp:version/>
  <cp:contentType/>
  <cp:contentStatus/>
</cp:coreProperties>
</file>